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85" activeTab="0"/>
  </bookViews>
  <sheets>
    <sheet name="151نفس" sheetId="1" r:id="rId1"/>
    <sheet name="222نفس" sheetId="2" r:id="rId2"/>
    <sheet name="342نفس" sheetId="3" r:id="rId3"/>
    <sheet name="478نفس" sheetId="4" r:id="rId4"/>
  </sheets>
  <definedNames>
    <definedName name="_GoBack" localSheetId="0">'151نفس'!#REF!</definedName>
  </definedNames>
  <calcPr fullCalcOnLoad="1"/>
</workbook>
</file>

<file path=xl/sharedStrings.xml><?xml version="1.0" encoding="utf-8"?>
<sst xmlns="http://schemas.openxmlformats.org/spreadsheetml/2006/main" count="149" uniqueCount="64">
  <si>
    <t>ت</t>
  </si>
  <si>
    <t>الرقم الجامعي</t>
  </si>
  <si>
    <t>الاسم</t>
  </si>
  <si>
    <t>الأولي</t>
  </si>
  <si>
    <t>الثانية</t>
  </si>
  <si>
    <t>الثالثة</t>
  </si>
  <si>
    <t>الرابعة</t>
  </si>
  <si>
    <t>الخامسة</t>
  </si>
  <si>
    <t>السادسة</t>
  </si>
  <si>
    <t>السابعة</t>
  </si>
  <si>
    <t>الثامنة</t>
  </si>
  <si>
    <t>التاسعة</t>
  </si>
  <si>
    <t>العاشرة</t>
  </si>
  <si>
    <t xml:space="preserve">متوسط كل مواصفة </t>
  </si>
  <si>
    <t xml:space="preserve">متوسط كل طالب </t>
  </si>
  <si>
    <t xml:space="preserve">أستاذ المقرر : </t>
  </si>
  <si>
    <t xml:space="preserve">الفصل الدراسي :                                         رقم الشعبة :                      عدد الطلبة : </t>
  </si>
  <si>
    <t>المجموع</t>
  </si>
  <si>
    <t>رقم ورمز المقرر : 342نفس                                         اسم المقرر : مقاييس الشخصية</t>
  </si>
  <si>
    <t>رقم ورمز المقرر : 478نفس                                         اسم المقرر : العلاج النفسي</t>
  </si>
  <si>
    <t>رقم ورمز المقرر : 151نفس                                         اسم المقرر :التقويم التربوي</t>
  </si>
  <si>
    <t>رقم ورمز المقرر : 222نفس                                         اسم المقرر :علم النفس التربوي</t>
  </si>
  <si>
    <t xml:space="preserve">متوسط كل مصفوفة </t>
  </si>
  <si>
    <t>المحكات</t>
  </si>
  <si>
    <t xml:space="preserve">التاسعة </t>
  </si>
  <si>
    <t>رقم ورمز المقرر : 151نفس                      اسم المقرر :التقويم التربوي</t>
  </si>
  <si>
    <t xml:space="preserve">الفصل الدراسي :                     رقم الشعبة :                </t>
  </si>
  <si>
    <t>تسلسل الطالب :</t>
  </si>
  <si>
    <t xml:space="preserve">الفصل الدراسي :                                         رقم الشعبة :                    </t>
  </si>
  <si>
    <t xml:space="preserve">المتوسط </t>
  </si>
  <si>
    <t>المتوسط</t>
  </si>
  <si>
    <t>رقم ورمز المقرر : 222نفس                                         اسم المقرر : علم النفس التربوي</t>
  </si>
  <si>
    <t xml:space="preserve">رقم ورمز المقرر : 478نفس                                         اسم المقرر : العلاج النفسي </t>
  </si>
  <si>
    <t>البحث عن حالة جديرة بالاهتمام والعلاج وتبرير دوافع اختيارها (3 ، 4 ، 8 ، 9)</t>
  </si>
  <si>
    <t>تحديد موضوع الحالة ووصفها اجرائيا (2 ، 3 ، 4 ، 8 ، 9)</t>
  </si>
  <si>
    <t>تحديد مصادر المعلومات المرتبطة بالحالة ولابعاد المهمة في دراستها(2 ، 4 ، 5 ، 9 ، 10)</t>
  </si>
  <si>
    <t xml:space="preserve">جمع المعلومات ذات العلاقة بالحالة من المصادر ( 1، 2 ، 3، 4 ،7 ، 8 ، 9) </t>
  </si>
  <si>
    <t>صياغة دراسة الحالة، وتحيد نوع العلاج (1 ، 2 ، 4 ، 6 ، 7 ، 8)</t>
  </si>
  <si>
    <t>كتابة التقرير النفسي (1 ، 3 ، 5 ، 7 ،10)</t>
  </si>
  <si>
    <t xml:space="preserve">كتابة التوصيات (1 ، 7 ) </t>
  </si>
  <si>
    <t>كتابة الأسئلة والتأكد من توافقها مع جدول المواصفات (2 ، 3 ، 7)</t>
  </si>
  <si>
    <t>إخراج الاختبار  (7 ، 9)</t>
  </si>
  <si>
    <t>تطبيق الاختبار وتصحيحه  ( 3 ،7)</t>
  </si>
  <si>
    <t>تحليل نتائج الاختبار واستخراج الإحصائية الملائمة (7 ، 9)</t>
  </si>
  <si>
    <t>التفكر في الاختبار  (7)</t>
  </si>
  <si>
    <t>تحليل المقرر أو الوحدة إلي أهدافها تعليمية(4، 8)</t>
  </si>
  <si>
    <t>تصنيف الأهداف إلي معرفية مهارية ووجدانية  (2 ، 4 ، 8)</t>
  </si>
  <si>
    <t>صياغة الأهداف الإجرائية ( 2 ، 4 ، 8)</t>
  </si>
  <si>
    <t>تقييم الأهداف من حيث جودتها وارتباطها بالمقرر (2 ، 4 ،7 ،8)</t>
  </si>
  <si>
    <t>تعديل الأهداف ( 2 ، 4 ، 6 ، 7 ، 8)</t>
  </si>
  <si>
    <t>صياغة الأهداف في صورتها النهائية (  5 ، 7 ، 8)</t>
  </si>
  <si>
    <t>عرض الأهداف ومناقشتها  (7)</t>
  </si>
  <si>
    <t>إعداد قائمة بمقاييس الشخصية المقننة علي البيئة السعودية واختيار الطالب لأحد مقاييس الشخصية وفقا لأحد المداخل النظرية المعروفة  (3 ،8)</t>
  </si>
  <si>
    <t>إعداد قائمة للسلوكيات السوية والسلوكيات غير السوية وإعدادها في قائمة واختيار السلوكيات التي سيقوم الطالب بتصميم مقاييس الشخصية لها(2 ، 3 ، 8)</t>
  </si>
  <si>
    <r>
      <t xml:space="preserve">تحليل المهمة وأداءاتها المتضمنة (أي تحديد الأهداف المعرفية والمهارية والتوجهات) </t>
    </r>
    <r>
      <rPr>
        <u val="single"/>
        <sz val="12"/>
        <color indexed="8"/>
        <rFont val="Traditional Arabic"/>
        <family val="1"/>
      </rPr>
      <t>ل</t>
    </r>
    <r>
      <rPr>
        <sz val="12"/>
        <color indexed="8"/>
        <rFont val="Traditional Arabic"/>
        <family val="1"/>
      </rPr>
      <t>ملف إنجاز تصميم وتطبيق مقاييس الشخصية )(2 ،10)</t>
    </r>
  </si>
  <si>
    <t>تصميم الطالب لأدوات قياس الشخصية لتقييم الأداء الفعلي للحالة (1 ، 2 ، 5 ، 6 ، 8)</t>
  </si>
  <si>
    <t>تقييم الطالب للأداء الفعلي للحالة في ضوء المؤشرات( 1 ، 6 ، 10)</t>
  </si>
  <si>
    <t>تعيين الطالب لفجوة الأداء لدى الحالة  (1 ، 6)</t>
  </si>
  <si>
    <t>كتابة التقرير التشخيصي عن الحالة  (1 ، 2 ، 3 ، 4)</t>
  </si>
  <si>
    <t>يحصر الطالب بصورة دقيقة وواقعية ومتوافقة - في قائمة الأولويات - كافة المصادر الممكنة لتعديل سلوك الحالة ( 2 ، 3 ، 4 )</t>
  </si>
  <si>
    <t>يضع الطالب توصيات عن الحالة منطلقا من التقرير التشخيص لها  (1 ، 2 ، 6)</t>
  </si>
  <si>
    <t>الأهداف التي تم تحقيقها (   2   )</t>
  </si>
  <si>
    <t>الأهداف التي لم يتم تحقيقها (   2   )</t>
  </si>
  <si>
    <t>تعيين مؤشرات قياس الأداء ( أي تحديد الطالب لأدوات القياس التي ستطبق على الحالة)  ( 1 ، 2 ، 3 ، 6 ، 7 ، 8)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</si>
</sst>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نعم&quot;\,\ &quot;نعم&quot;\,\ &quot;لا&quot;"/>
    <numFmt numFmtId="173" formatCode="&quot;True&quot;;&quot;True&quot;;&quot;False&quot;"/>
    <numFmt numFmtId="174" formatCode="&quot;تشغيل&quot;\,\ &quot;تشغيل&quot;\,\ &quot;إيقاف تشغيل&quot;"/>
    <numFmt numFmtId="175" formatCode="[$€-2]\ #,##0.00_);[Red]\([$€-2]\ #,##0.00\)"/>
    <numFmt numFmtId="176" formatCode="0.000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raditional Arabic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raditional Arabic"/>
      <family val="1"/>
    </font>
    <font>
      <u val="single"/>
      <sz val="12"/>
      <color indexed="8"/>
      <name val="Traditional Arabic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 Light"/>
      <family val="1"/>
    </font>
    <font>
      <sz val="12"/>
      <color theme="1"/>
      <name val="Calibri Light"/>
      <family val="1"/>
    </font>
    <font>
      <sz val="20"/>
      <color theme="1"/>
      <name val="Traditional Arabic"/>
      <family val="1"/>
    </font>
    <font>
      <b/>
      <sz val="12"/>
      <color theme="0"/>
      <name val="Calibri Light"/>
      <family val="1"/>
    </font>
    <font>
      <sz val="12"/>
      <color rgb="FFFF0000"/>
      <name val="Calibri Light"/>
      <family val="1"/>
    </font>
    <font>
      <sz val="12"/>
      <color theme="1"/>
      <name val="Traditional Arabic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8" fillId="0" borderId="0" xfId="0" applyFont="1" applyAlignment="1">
      <alignment/>
    </xf>
    <xf numFmtId="0" fontId="46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2" fontId="47" fillId="34" borderId="17" xfId="0" applyNumberFormat="1" applyFont="1" applyFill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2" fontId="47" fillId="34" borderId="18" xfId="0" applyNumberFormat="1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 vertical="center"/>
    </xf>
    <xf numFmtId="2" fontId="47" fillId="34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34" borderId="10" xfId="0" applyNumberForma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2" fontId="47" fillId="35" borderId="10" xfId="0" applyNumberFormat="1" applyFont="1" applyFill="1" applyBorder="1" applyAlignment="1">
      <alignment horizontal="center"/>
    </xf>
    <xf numFmtId="2" fontId="47" fillId="35" borderId="17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47" fillId="35" borderId="16" xfId="0" applyNumberFormat="1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14" borderId="10" xfId="0" applyFill="1" applyBorder="1" applyAlignment="1">
      <alignment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9" fillId="37" borderId="12" xfId="0" applyFont="1" applyFill="1" applyBorder="1" applyAlignment="1">
      <alignment horizontal="center"/>
    </xf>
    <xf numFmtId="0" fontId="49" fillId="37" borderId="13" xfId="0" applyFont="1" applyFill="1" applyBorder="1" applyAlignment="1">
      <alignment horizontal="center"/>
    </xf>
    <xf numFmtId="0" fontId="49" fillId="37" borderId="14" xfId="0" applyFont="1" applyFill="1" applyBorder="1" applyAlignment="1">
      <alignment horizontal="center"/>
    </xf>
    <xf numFmtId="0" fontId="47" fillId="34" borderId="18" xfId="0" applyFont="1" applyFill="1" applyBorder="1" applyAlignment="1">
      <alignment/>
    </xf>
    <xf numFmtId="2" fontId="47" fillId="38" borderId="16" xfId="0" applyNumberFormat="1" applyFont="1" applyFill="1" applyBorder="1" applyAlignment="1">
      <alignment horizontal="center" vertical="center"/>
    </xf>
    <xf numFmtId="2" fontId="47" fillId="38" borderId="15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0" fillId="14" borderId="10" xfId="0" applyNumberFormat="1" applyFill="1" applyBorder="1" applyAlignment="1">
      <alignment horizontal="center"/>
    </xf>
    <xf numFmtId="2" fontId="47" fillId="0" borderId="16" xfId="0" applyNumberFormat="1" applyFont="1" applyBorder="1" applyAlignment="1">
      <alignment horizontal="center" vertical="center"/>
    </xf>
    <xf numFmtId="2" fontId="47" fillId="33" borderId="17" xfId="0" applyNumberFormat="1" applyFont="1" applyFill="1" applyBorder="1" applyAlignment="1">
      <alignment horizontal="center" vertical="center"/>
    </xf>
    <xf numFmtId="2" fontId="47" fillId="33" borderId="18" xfId="0" applyNumberFormat="1" applyFont="1" applyFill="1" applyBorder="1" applyAlignment="1">
      <alignment horizontal="center" vertical="center"/>
    </xf>
    <xf numFmtId="2" fontId="47" fillId="33" borderId="16" xfId="0" applyNumberFormat="1" applyFont="1" applyFill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/>
    </xf>
    <xf numFmtId="2" fontId="47" fillId="39" borderId="10" xfId="0" applyNumberFormat="1" applyFont="1" applyFill="1" applyBorder="1" applyAlignment="1">
      <alignment horizontal="center" vertical="center"/>
    </xf>
    <xf numFmtId="2" fontId="50" fillId="39" borderId="10" xfId="0" applyNumberFormat="1" applyFont="1" applyFill="1" applyBorder="1" applyAlignment="1">
      <alignment horizontal="center" vertical="center"/>
    </xf>
    <xf numFmtId="2" fontId="47" fillId="40" borderId="16" xfId="0" applyNumberFormat="1" applyFont="1" applyFill="1" applyBorder="1" applyAlignment="1">
      <alignment horizontal="center" vertical="center"/>
    </xf>
    <xf numFmtId="2" fontId="47" fillId="41" borderId="16" xfId="0" applyNumberFormat="1" applyFont="1" applyFill="1" applyBorder="1" applyAlignment="1">
      <alignment horizontal="center" vertical="center"/>
    </xf>
    <xf numFmtId="0" fontId="47" fillId="42" borderId="10" xfId="0" applyFont="1" applyFill="1" applyBorder="1" applyAlignment="1">
      <alignment horizontal="right" vertical="center"/>
    </xf>
    <xf numFmtId="2" fontId="47" fillId="43" borderId="10" xfId="0" applyNumberFormat="1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/>
    </xf>
    <xf numFmtId="0" fontId="48" fillId="34" borderId="19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9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9" borderId="17" xfId="0" applyFont="1" applyFill="1" applyBorder="1" applyAlignment="1">
      <alignment/>
    </xf>
    <xf numFmtId="0" fontId="48" fillId="9" borderId="19" xfId="0" applyFont="1" applyFill="1" applyBorder="1" applyAlignment="1">
      <alignment/>
    </xf>
    <xf numFmtId="0" fontId="48" fillId="9" borderId="11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48" fillId="33" borderId="17" xfId="0" applyFont="1" applyFill="1" applyBorder="1" applyAlignment="1">
      <alignment horizontal="right"/>
    </xf>
    <xf numFmtId="0" fontId="48" fillId="33" borderId="19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48" fillId="9" borderId="17" xfId="0" applyFont="1" applyFill="1" applyBorder="1" applyAlignment="1">
      <alignment horizontal="right"/>
    </xf>
    <xf numFmtId="0" fontId="48" fillId="9" borderId="19" xfId="0" applyFont="1" applyFill="1" applyBorder="1" applyAlignment="1">
      <alignment horizontal="right"/>
    </xf>
    <xf numFmtId="0" fontId="48" fillId="34" borderId="17" xfId="0" applyFont="1" applyFill="1" applyBorder="1" applyAlignment="1">
      <alignment horizontal="right"/>
    </xf>
    <xf numFmtId="0" fontId="48" fillId="34" borderId="19" xfId="0" applyFont="1" applyFill="1" applyBorder="1" applyAlignment="1">
      <alignment horizontal="right"/>
    </xf>
    <xf numFmtId="0" fontId="48" fillId="9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right"/>
    </xf>
    <xf numFmtId="0" fontId="48" fillId="34" borderId="10" xfId="0" applyFont="1" applyFill="1" applyBorder="1" applyAlignment="1">
      <alignment horizontal="right"/>
    </xf>
    <xf numFmtId="0" fontId="46" fillId="33" borderId="18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2" fontId="0" fillId="34" borderId="17" xfId="0" applyNumberForma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9" xfId="0" applyBorder="1" applyAlignment="1">
      <alignment/>
    </xf>
    <xf numFmtId="0" fontId="48" fillId="34" borderId="1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right" vertical="center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الطلاب علي المواصفات</a:t>
            </a:r>
          </a:p>
        </c:rich>
      </c:tx>
      <c:layout>
        <c:manualLayout>
          <c:xMode val="factor"/>
          <c:yMode val="factor"/>
          <c:x val="-0.0045"/>
          <c:y val="-0.010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0.00825"/>
          <c:y val="0.113"/>
          <c:w val="0.966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2</c:v>
              </c:pt>
              <c:pt idx="1">
                <c:v>3</c:v>
              </c:pt>
              <c:pt idx="2">
                <c:v>7</c:v>
              </c:pt>
              <c:pt idx="3">
                <c:v>9</c:v>
              </c:pt>
            </c:numLit>
          </c:cat>
          <c:val>
            <c:numRef>
              <c:f>'151نفس'!$D$36:$G$36</c:f>
              <c:numCache/>
            </c:numRef>
          </c:val>
        </c:ser>
        <c:overlap val="-27"/>
        <c:gapWidth val="219"/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At val="1"/>
        <c:crossBetween val="between"/>
        <c:dispUnits/>
        <c:min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0.001"/>
          <c:y val="0.11025"/>
          <c:w val="0.9765"/>
          <c:h val="0.89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'151نفس'!$I$5:$I$34</c:f>
              <c:numCache/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83413"/>
        <c:crossesAt val="1"/>
        <c:crossBetween val="between"/>
        <c:dispUnits/>
        <c:maj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الطلاب علي المواصفات 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0.001"/>
          <c:y val="0.094"/>
          <c:w val="0.9802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6"/>
              <c:pt idx="0">
                <c:v>2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</c:numLit>
          </c:cat>
          <c:val>
            <c:numRef>
              <c:f>'222نفس'!$D$36:$I$36</c:f>
              <c:numCache/>
            </c:numRef>
          </c:val>
        </c:ser>
        <c:overlap val="-27"/>
        <c:gapWidth val="219"/>
        <c:axId val="44985551"/>
        <c:axId val="2216776"/>
      </c:bar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6776"/>
        <c:crosses val="autoZero"/>
        <c:auto val="1"/>
        <c:lblOffset val="100"/>
        <c:tickLblSkip val="1"/>
        <c:noMultiLvlLbl val="0"/>
      </c:catAx>
      <c:valAx>
        <c:axId val="2216776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5551"/>
        <c:crossesAt val="1"/>
        <c:crossBetween val="between"/>
        <c:dispUnits/>
        <c:maj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solidFill>
          <a:srgbClr val="FFFFFF"/>
        </a:solidFill>
        <a:ln w="12700">
          <a:solidFill>
            <a:srgbClr val="33CCCC"/>
          </a:solidFill>
        </a:ln>
      </c:spPr>
    </c:title>
    <c:plotArea>
      <c:layout>
        <c:manualLayout>
          <c:xMode val="edge"/>
          <c:yMode val="edge"/>
          <c:x val="0.00075"/>
          <c:y val="0.0975"/>
          <c:w val="0.98125"/>
          <c:h val="0.90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'222نفس'!$K$5:$K$34</c:f>
              <c:numCache/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0985"/>
        <c:crossesAt val="1"/>
        <c:crossBetween val="between"/>
        <c:dispUnits/>
        <c:majorUnit val="1"/>
      </c:valAx>
      <c:spPr>
        <a:gradFill rotWithShape="1">
          <a:gsLst>
            <a:gs pos="0">
              <a:srgbClr val="D2D2D2"/>
            </a:gs>
            <a:gs pos="50000">
              <a:srgbClr val="C8C8C8"/>
            </a:gs>
            <a:gs pos="100000">
              <a:srgbClr val="C0C0C0"/>
            </a:gs>
          </a:gsLst>
          <a:lin ang="5400000" scaled="1"/>
        </a:gradFill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0.0015"/>
          <c:y val="0.10875"/>
          <c:w val="0.97375"/>
          <c:h val="0.89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'342نفس'!$N$5:$N$34</c:f>
              <c:numCache/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7059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الطلاب علي المواصفات </a:t>
            </a:r>
          </a:p>
        </c:rich>
      </c:tx>
      <c:layout>
        <c:manualLayout>
          <c:xMode val="factor"/>
          <c:yMode val="factor"/>
          <c:x val="-0.0035"/>
          <c:y val="-0.01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0.00125"/>
          <c:y val="0.108"/>
          <c:w val="0.977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'342نفس'!$D$36:$L$36</c:f>
              <c:numCache/>
            </c:numRef>
          </c:val>
        </c:ser>
        <c:overlap val="-27"/>
        <c:gapWidth val="219"/>
        <c:axId val="36128605"/>
        <c:axId val="56721990"/>
      </c:bar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28605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أداء كل طالب علي جميع المواصفات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0.001"/>
          <c:y val="0.113"/>
          <c:w val="0.977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'478نفس'!$O$5:$O$34</c:f>
              <c:numCache/>
            </c:numRef>
          </c:val>
          <c:smooth val="0"/>
        </c:ser>
        <c:marker val="1"/>
        <c:axId val="40735863"/>
        <c:axId val="31078448"/>
      </c:line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  <c:max val="3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35863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متوسط الطلاب علي المواصفات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solidFill>
          <a:srgbClr val="FFFFFF"/>
        </a:solidFill>
        <a:ln w="12700">
          <a:solidFill>
            <a:srgbClr val="FF6600"/>
          </a:solidFill>
        </a:ln>
      </c:spPr>
    </c:title>
    <c:plotArea>
      <c:layout>
        <c:manualLayout>
          <c:xMode val="edge"/>
          <c:yMode val="edge"/>
          <c:x val="0.00125"/>
          <c:y val="0.1075"/>
          <c:w val="0.974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'478نفس'!$D$36:$M$36</c:f>
              <c:numCache/>
            </c:numRef>
          </c:val>
        </c:ser>
        <c:overlap val="-27"/>
        <c:gapWidth val="219"/>
        <c:axId val="11270577"/>
        <c:axId val="34326330"/>
      </c:bar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  <c:min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70577"/>
        <c:crossesAt val="1"/>
        <c:crossBetween val="between"/>
        <c:dispUnits/>
        <c:majorUnit val="1"/>
      </c:valAx>
      <c:spPr>
        <a:gradFill rotWithShape="1">
          <a:gsLst>
            <a:gs pos="0">
              <a:srgbClr val="FFDD9C"/>
            </a:gs>
            <a:gs pos="50000">
              <a:srgbClr val="FFD78E"/>
            </a:gs>
            <a:gs pos="100000">
              <a:srgbClr val="FFD479"/>
            </a:gs>
          </a:gsLst>
          <a:lin ang="5400000" scaled="1"/>
        </a:gradFill>
        <a:ln w="3175">
          <a:solidFill>
            <a:srgbClr val="FFCC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3</xdr:col>
      <xdr:colOff>257175</xdr:colOff>
      <xdr:row>52</xdr:row>
      <xdr:rowOff>76200</xdr:rowOff>
    </xdr:to>
    <xdr:graphicFrame>
      <xdr:nvGraphicFramePr>
        <xdr:cNvPr id="1" name="مخطط 2"/>
        <xdr:cNvGraphicFramePr/>
      </xdr:nvGraphicFramePr>
      <xdr:xfrm>
        <a:off x="0" y="7753350"/>
        <a:ext cx="3733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37</xdr:row>
      <xdr:rowOff>104775</xdr:rowOff>
    </xdr:from>
    <xdr:to>
      <xdr:col>10</xdr:col>
      <xdr:colOff>590550</xdr:colOff>
      <xdr:row>53</xdr:row>
      <xdr:rowOff>57150</xdr:rowOff>
    </xdr:to>
    <xdr:graphicFrame>
      <xdr:nvGraphicFramePr>
        <xdr:cNvPr id="2" name="مخطط 1"/>
        <xdr:cNvGraphicFramePr/>
      </xdr:nvGraphicFramePr>
      <xdr:xfrm>
        <a:off x="4038600" y="7858125"/>
        <a:ext cx="46005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38</xdr:row>
      <xdr:rowOff>133350</xdr:rowOff>
    </xdr:from>
    <xdr:to>
      <xdr:col>7</xdr:col>
      <xdr:colOff>257175</xdr:colOff>
      <xdr:row>57</xdr:row>
      <xdr:rowOff>19050</xdr:rowOff>
    </xdr:to>
    <xdr:graphicFrame>
      <xdr:nvGraphicFramePr>
        <xdr:cNvPr id="1" name="مخطط 1"/>
        <xdr:cNvGraphicFramePr/>
      </xdr:nvGraphicFramePr>
      <xdr:xfrm>
        <a:off x="457200" y="8296275"/>
        <a:ext cx="5457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38</xdr:row>
      <xdr:rowOff>133350</xdr:rowOff>
    </xdr:from>
    <xdr:to>
      <xdr:col>17</xdr:col>
      <xdr:colOff>9525</xdr:colOff>
      <xdr:row>56</xdr:row>
      <xdr:rowOff>85725</xdr:rowOff>
    </xdr:to>
    <xdr:graphicFrame>
      <xdr:nvGraphicFramePr>
        <xdr:cNvPr id="2" name="مخطط 2"/>
        <xdr:cNvGraphicFramePr/>
      </xdr:nvGraphicFramePr>
      <xdr:xfrm>
        <a:off x="6048375" y="8296275"/>
        <a:ext cx="60102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42</xdr:row>
      <xdr:rowOff>28575</xdr:rowOff>
    </xdr:from>
    <xdr:to>
      <xdr:col>14</xdr:col>
      <xdr:colOff>552450</xdr:colOff>
      <xdr:row>58</xdr:row>
      <xdr:rowOff>28575</xdr:rowOff>
    </xdr:to>
    <xdr:graphicFrame>
      <xdr:nvGraphicFramePr>
        <xdr:cNvPr id="1" name="مخطط 1"/>
        <xdr:cNvGraphicFramePr/>
      </xdr:nvGraphicFramePr>
      <xdr:xfrm>
        <a:off x="6362700" y="9601200"/>
        <a:ext cx="41148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40</xdr:row>
      <xdr:rowOff>152400</xdr:rowOff>
    </xdr:from>
    <xdr:to>
      <xdr:col>7</xdr:col>
      <xdr:colOff>161925</xdr:colOff>
      <xdr:row>56</xdr:row>
      <xdr:rowOff>171450</xdr:rowOff>
    </xdr:to>
    <xdr:graphicFrame>
      <xdr:nvGraphicFramePr>
        <xdr:cNvPr id="2" name="مخطط 2"/>
        <xdr:cNvGraphicFramePr/>
      </xdr:nvGraphicFramePr>
      <xdr:xfrm>
        <a:off x="1104900" y="9344025"/>
        <a:ext cx="47148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38</xdr:row>
      <xdr:rowOff>0</xdr:rowOff>
    </xdr:from>
    <xdr:to>
      <xdr:col>14</xdr:col>
      <xdr:colOff>38100</xdr:colOff>
      <xdr:row>53</xdr:row>
      <xdr:rowOff>76200</xdr:rowOff>
    </xdr:to>
    <xdr:graphicFrame>
      <xdr:nvGraphicFramePr>
        <xdr:cNvPr id="1" name="مخطط 1"/>
        <xdr:cNvGraphicFramePr/>
      </xdr:nvGraphicFramePr>
      <xdr:xfrm>
        <a:off x="5248275" y="8181975"/>
        <a:ext cx="47148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38</xdr:row>
      <xdr:rowOff>0</xdr:rowOff>
    </xdr:from>
    <xdr:to>
      <xdr:col>5</xdr:col>
      <xdr:colOff>361950</xdr:colOff>
      <xdr:row>54</xdr:row>
      <xdr:rowOff>28575</xdr:rowOff>
    </xdr:to>
    <xdr:graphicFrame>
      <xdr:nvGraphicFramePr>
        <xdr:cNvPr id="2" name="مخطط 2"/>
        <xdr:cNvGraphicFramePr/>
      </xdr:nvGraphicFramePr>
      <xdr:xfrm>
        <a:off x="581025" y="8181975"/>
        <a:ext cx="42195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الجدول1" displayName="الجدول1" ref="A4:I34" comment="" totalsRowShown="0">
  <autoFilter ref="A4:I34"/>
  <tableColumns count="9">
    <tableColumn id="1" name="ت"/>
    <tableColumn id="2" name="الرقم الجامعي"/>
    <tableColumn id="3" name="الاسم"/>
    <tableColumn id="5" name="الثانية"/>
    <tableColumn id="6" name="الثالثة"/>
    <tableColumn id="10" name="السابعة"/>
    <tableColumn id="12" name="التاسع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7" name="الجدول17" displayName="الجدول17" ref="K4:O10" comment="" totalsRowShown="0">
  <autoFilter ref="K4:O10"/>
  <tableColumns count="5">
    <tableColumn id="1" name="المحكات"/>
    <tableColumn id="2" name="الثانية"/>
    <tableColumn id="3" name="الثالثة"/>
    <tableColumn id="4" name="السابعة"/>
    <tableColumn id="5" name="التاسعة 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" name="الجدول13" displayName="الجدول13" ref="A4:K34" comment="" totalsRowShown="0">
  <autoFilter ref="A4:K34"/>
  <tableColumns count="11">
    <tableColumn id="1" name="ت"/>
    <tableColumn id="2" name="الرقم الجامعي"/>
    <tableColumn id="3" name="الاسم"/>
    <tableColumn id="5" name="الثانية"/>
    <tableColumn id="7" name="الرابعة"/>
    <tableColumn id="8" name="الخامسة"/>
    <tableColumn id="9" name="السادسة"/>
    <tableColumn id="10" name="السابعة"/>
    <tableColumn id="11" name="الثامن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24" name="الجدول2225" displayName="الجدول2225" ref="P4:V12" comment="" totalsRowShown="0">
  <autoFilter ref="P4:V12"/>
  <tableColumns count="7">
    <tableColumn id="1" name="المحكات"/>
    <tableColumn id="3" name="الثانية"/>
    <tableColumn id="5" name="الرابعة"/>
    <tableColumn id="6" name="الخامسة"/>
    <tableColumn id="7" name="السادسة"/>
    <tableColumn id="8" name="السابعة"/>
    <tableColumn id="12" name="الثامنة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الجدول14" displayName="الجدول14" ref="A4:N34" comment="" totalsRowShown="0">
  <autoFilter ref="A4:N34"/>
  <tableColumns count="14">
    <tableColumn id="1" name="ت"/>
    <tableColumn id="2" name="الرقم الجامعي"/>
    <tableColumn id="3" name="الاسم"/>
    <tableColumn id="4" name="الأولي"/>
    <tableColumn id="5" name="الثانية"/>
    <tableColumn id="6" name="الثالثة"/>
    <tableColumn id="7" name="الرابعة"/>
    <tableColumn id="8" name="الخامسة"/>
    <tableColumn id="9" name="السادسة"/>
    <tableColumn id="10" name="السابعة"/>
    <tableColumn id="11" name="الثامنة"/>
    <tableColumn id="13" name="العاشر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22" name="الجدول22" displayName="الجدول22" ref="P4:Y17" comment="" totalsRowShown="0">
  <autoFilter ref="P4:Y17"/>
  <tableColumns count="10">
    <tableColumn id="1" name="المحكات"/>
    <tableColumn id="2" name="الأولي"/>
    <tableColumn id="3" name="الثانية"/>
    <tableColumn id="4" name="الثالثة"/>
    <tableColumn id="5" name="الرابعة"/>
    <tableColumn id="6" name="الخامسة"/>
    <tableColumn id="7" name="السادسة"/>
    <tableColumn id="8" name="السابعة"/>
    <tableColumn id="9" name="الثامنة"/>
    <tableColumn id="11" name="العاشرة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الجدول15" displayName="الجدول15" ref="A4:O34" comment="" totalsRowShown="0">
  <autoFilter ref="A4:O34"/>
  <tableColumns count="15">
    <tableColumn id="1" name="ت"/>
    <tableColumn id="2" name="الرقم الجامعي"/>
    <tableColumn id="3" name="الاسم"/>
    <tableColumn id="4" name="الأولي"/>
    <tableColumn id="5" name="الثانية"/>
    <tableColumn id="6" name="الثالثة"/>
    <tableColumn id="7" name="الرابعة"/>
    <tableColumn id="8" name="الخامسة"/>
    <tableColumn id="9" name="السادسة"/>
    <tableColumn id="10" name="السابعة"/>
    <tableColumn id="11" name="الثامنة"/>
    <tableColumn id="12" name="التاسعة"/>
    <tableColumn id="13" name="العاشرة"/>
    <tableColumn id="15" name="المجموع"/>
    <tableColumn id="14" name="متوسط كل طالب 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6" name="الجدول2227" displayName="الجدول2227" ref="Q4:AA12" comment="" totalsRowShown="0">
  <autoFilter ref="Q4:AA12"/>
  <tableColumns count="11">
    <tableColumn id="1" name="المحكات"/>
    <tableColumn id="2" name="الأولي"/>
    <tableColumn id="3" name="الثانية"/>
    <tableColumn id="4" name="الثالثة"/>
    <tableColumn id="5" name="الرابعة"/>
    <tableColumn id="6" name="الخامسة"/>
    <tableColumn id="7" name="السادسة"/>
    <tableColumn id="8" name="السابعة"/>
    <tableColumn id="9" name="الثامنة"/>
    <tableColumn id="12" name="التاسعة"/>
    <tableColumn id="11" name="العاشرة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36"/>
  <sheetViews>
    <sheetView rightToLeft="1" tabSelected="1" zoomScalePageLayoutView="0" workbookViewId="0" topLeftCell="E7">
      <selection activeCell="K12" sqref="K12"/>
    </sheetView>
  </sheetViews>
  <sheetFormatPr defaultColWidth="9.140625" defaultRowHeight="15"/>
  <cols>
    <col min="1" max="1" width="12.421875" style="0" customWidth="1"/>
    <col min="2" max="2" width="11.00390625" style="0" customWidth="1"/>
    <col min="3" max="3" width="28.7109375" style="0" customWidth="1"/>
    <col min="8" max="8" width="13.7109375" style="0" customWidth="1"/>
    <col min="11" max="11" width="41.140625" style="0" customWidth="1"/>
  </cols>
  <sheetData>
    <row r="1" spans="1:15" s="4" customFormat="1" ht="24.75" customHeight="1">
      <c r="A1" s="73" t="s">
        <v>20</v>
      </c>
      <c r="B1" s="74"/>
      <c r="C1" s="74"/>
      <c r="D1" s="74"/>
      <c r="E1" s="74"/>
      <c r="F1" s="74"/>
      <c r="G1" s="74"/>
      <c r="H1" s="74"/>
      <c r="I1" s="72"/>
      <c r="K1" s="62" t="s">
        <v>25</v>
      </c>
      <c r="L1" s="63"/>
      <c r="M1" s="63"/>
      <c r="N1" s="63"/>
      <c r="O1" s="64"/>
    </row>
    <row r="2" spans="1:15" s="4" customFormat="1" ht="24.75" customHeight="1">
      <c r="A2" s="70" t="s">
        <v>16</v>
      </c>
      <c r="B2" s="71"/>
      <c r="C2" s="71"/>
      <c r="D2" s="71"/>
      <c r="E2" s="71"/>
      <c r="F2" s="71"/>
      <c r="G2" s="71"/>
      <c r="H2" s="71"/>
      <c r="I2" s="72"/>
      <c r="K2" s="59" t="s">
        <v>26</v>
      </c>
      <c r="L2" s="60"/>
      <c r="M2" s="60"/>
      <c r="N2" s="60"/>
      <c r="O2" s="61"/>
    </row>
    <row r="3" spans="1:15" s="4" customFormat="1" ht="24.75" customHeight="1">
      <c r="A3" s="75" t="s">
        <v>15</v>
      </c>
      <c r="B3" s="76"/>
      <c r="C3" s="76"/>
      <c r="D3" s="76"/>
      <c r="E3" s="76"/>
      <c r="F3" s="76"/>
      <c r="G3" s="76"/>
      <c r="H3" s="76"/>
      <c r="I3" s="72"/>
      <c r="K3" s="56" t="s">
        <v>27</v>
      </c>
      <c r="L3" s="57"/>
      <c r="M3" s="57"/>
      <c r="N3" s="57"/>
      <c r="O3" s="58"/>
    </row>
    <row r="4" spans="1:15" s="1" customFormat="1" ht="15.75">
      <c r="A4" s="6" t="s">
        <v>0</v>
      </c>
      <c r="B4" s="7" t="s">
        <v>1</v>
      </c>
      <c r="C4" s="7" t="s">
        <v>2</v>
      </c>
      <c r="D4" s="7" t="s">
        <v>4</v>
      </c>
      <c r="E4" s="7" t="s">
        <v>5</v>
      </c>
      <c r="F4" s="7" t="s">
        <v>9</v>
      </c>
      <c r="G4" s="7" t="s">
        <v>11</v>
      </c>
      <c r="H4" s="15" t="s">
        <v>17</v>
      </c>
      <c r="I4" s="49" t="s">
        <v>14</v>
      </c>
      <c r="K4" s="32" t="s">
        <v>23</v>
      </c>
      <c r="L4" s="32" t="s">
        <v>4</v>
      </c>
      <c r="M4" s="32" t="s">
        <v>5</v>
      </c>
      <c r="N4" s="32" t="s">
        <v>9</v>
      </c>
      <c r="O4" s="32" t="s">
        <v>24</v>
      </c>
    </row>
    <row r="5" spans="1:15" ht="15.75">
      <c r="A5" s="5">
        <v>1</v>
      </c>
      <c r="B5" s="2"/>
      <c r="C5" s="3"/>
      <c r="D5" s="43">
        <v>3</v>
      </c>
      <c r="E5" s="43">
        <v>2.2</v>
      </c>
      <c r="F5" s="43">
        <v>2</v>
      </c>
      <c r="G5" s="43">
        <v>3</v>
      </c>
      <c r="H5" s="46">
        <f aca="true" t="shared" si="0" ref="H5:H34">SUM(D5:G5)</f>
        <v>10.2</v>
      </c>
      <c r="I5" s="18">
        <f aca="true" t="shared" si="1" ref="I5:I32">AVERAGE(D5:G5)</f>
        <v>2.55</v>
      </c>
      <c r="K5" s="33" t="s">
        <v>40</v>
      </c>
      <c r="L5" s="43">
        <v>3</v>
      </c>
      <c r="M5" s="43">
        <v>2.2</v>
      </c>
      <c r="N5" s="43">
        <v>2</v>
      </c>
      <c r="O5" s="50"/>
    </row>
    <row r="6" spans="1:15" ht="15.75">
      <c r="A6" s="5">
        <v>2</v>
      </c>
      <c r="B6" s="2"/>
      <c r="C6" s="3"/>
      <c r="D6" s="43">
        <v>2</v>
      </c>
      <c r="E6" s="43">
        <v>2.4</v>
      </c>
      <c r="F6" s="43">
        <v>2</v>
      </c>
      <c r="G6" s="43">
        <v>2</v>
      </c>
      <c r="H6" s="46">
        <f t="shared" si="0"/>
        <v>8.4</v>
      </c>
      <c r="I6" s="18">
        <f t="shared" si="1"/>
        <v>2.1</v>
      </c>
      <c r="K6" s="33" t="s">
        <v>41</v>
      </c>
      <c r="L6" s="51"/>
      <c r="M6" s="50"/>
      <c r="N6" s="43">
        <v>2</v>
      </c>
      <c r="O6" s="43">
        <v>3</v>
      </c>
    </row>
    <row r="7" spans="1:15" ht="17.25" customHeight="1">
      <c r="A7" s="5">
        <v>3</v>
      </c>
      <c r="B7" s="2"/>
      <c r="C7" s="3"/>
      <c r="D7" s="43">
        <v>3</v>
      </c>
      <c r="E7" s="43">
        <v>2.5</v>
      </c>
      <c r="F7" s="43">
        <v>3</v>
      </c>
      <c r="G7" s="43">
        <v>3</v>
      </c>
      <c r="H7" s="46">
        <f t="shared" si="0"/>
        <v>11.5</v>
      </c>
      <c r="I7" s="18">
        <f t="shared" si="1"/>
        <v>2.875</v>
      </c>
      <c r="K7" s="33" t="s">
        <v>42</v>
      </c>
      <c r="L7" s="51"/>
      <c r="M7" s="43">
        <v>2.5</v>
      </c>
      <c r="N7" s="43">
        <v>3</v>
      </c>
      <c r="O7" s="50"/>
    </row>
    <row r="8" spans="1:15" ht="15.75">
      <c r="A8" s="5">
        <v>4</v>
      </c>
      <c r="B8" s="2"/>
      <c r="C8" s="3"/>
      <c r="D8" s="43">
        <v>2</v>
      </c>
      <c r="E8" s="43">
        <v>2.3</v>
      </c>
      <c r="F8" s="43">
        <v>2.4</v>
      </c>
      <c r="G8" s="43">
        <v>2</v>
      </c>
      <c r="H8" s="46">
        <f t="shared" si="0"/>
        <v>8.7</v>
      </c>
      <c r="I8" s="18">
        <f t="shared" si="1"/>
        <v>2.175</v>
      </c>
      <c r="K8" s="33" t="s">
        <v>43</v>
      </c>
      <c r="L8" s="51"/>
      <c r="M8" s="50"/>
      <c r="N8" s="43">
        <v>3</v>
      </c>
      <c r="O8" s="43">
        <v>2</v>
      </c>
    </row>
    <row r="9" spans="1:15" ht="15.75" customHeight="1">
      <c r="A9" s="5">
        <v>5</v>
      </c>
      <c r="B9" s="2"/>
      <c r="C9" s="3"/>
      <c r="D9" s="43">
        <v>2</v>
      </c>
      <c r="E9" s="43">
        <v>2</v>
      </c>
      <c r="F9" s="43">
        <v>2</v>
      </c>
      <c r="G9" s="43">
        <v>2</v>
      </c>
      <c r="H9" s="46">
        <f t="shared" si="0"/>
        <v>8</v>
      </c>
      <c r="I9" s="18">
        <f t="shared" si="1"/>
        <v>2</v>
      </c>
      <c r="K9" s="33" t="s">
        <v>44</v>
      </c>
      <c r="L9" s="51"/>
      <c r="M9" s="50"/>
      <c r="N9" s="43">
        <v>2</v>
      </c>
      <c r="O9" s="50"/>
    </row>
    <row r="10" spans="1:15" ht="15.75">
      <c r="A10" s="5">
        <v>6</v>
      </c>
      <c r="B10" s="2"/>
      <c r="C10" s="3"/>
      <c r="D10" s="43">
        <v>3</v>
      </c>
      <c r="E10" s="43">
        <v>2.6</v>
      </c>
      <c r="F10" s="43">
        <v>2.4</v>
      </c>
      <c r="G10" s="43">
        <v>3</v>
      </c>
      <c r="H10" s="46">
        <f t="shared" si="0"/>
        <v>11</v>
      </c>
      <c r="I10" s="18">
        <f t="shared" si="1"/>
        <v>2.75</v>
      </c>
      <c r="K10" s="34" t="s">
        <v>30</v>
      </c>
      <c r="L10" s="44">
        <f>AVERAGE(L5:L9)</f>
        <v>3</v>
      </c>
      <c r="M10" s="44">
        <f>AVERAGE(M5:M9)</f>
        <v>2.35</v>
      </c>
      <c r="N10" s="44">
        <f>AVERAGE(N5:N9)</f>
        <v>2.4</v>
      </c>
      <c r="O10" s="44">
        <f>AVERAGE(O5:O9)</f>
        <v>2.5</v>
      </c>
    </row>
    <row r="11" spans="1:9" ht="15.75" customHeight="1">
      <c r="A11" s="5">
        <v>7</v>
      </c>
      <c r="B11" s="2"/>
      <c r="C11" s="3"/>
      <c r="D11" s="43">
        <v>2</v>
      </c>
      <c r="E11" s="43">
        <v>2.4</v>
      </c>
      <c r="F11" s="43">
        <v>2</v>
      </c>
      <c r="G11" s="43">
        <v>3</v>
      </c>
      <c r="H11" s="46">
        <f t="shared" si="0"/>
        <v>9.4</v>
      </c>
      <c r="I11" s="18">
        <f t="shared" si="1"/>
        <v>2.35</v>
      </c>
    </row>
    <row r="12" spans="1:9" ht="15.75">
      <c r="A12" s="5">
        <v>8</v>
      </c>
      <c r="B12" s="2"/>
      <c r="C12" s="3"/>
      <c r="D12" s="43">
        <v>3</v>
      </c>
      <c r="E12" s="43">
        <v>2.8</v>
      </c>
      <c r="F12" s="43">
        <v>2.8</v>
      </c>
      <c r="G12" s="43">
        <v>3</v>
      </c>
      <c r="H12" s="46">
        <f t="shared" si="0"/>
        <v>11.6</v>
      </c>
      <c r="I12" s="18">
        <f t="shared" si="1"/>
        <v>2.9</v>
      </c>
    </row>
    <row r="13" spans="1:9" ht="15.75" customHeight="1">
      <c r="A13" s="5">
        <v>9</v>
      </c>
      <c r="B13" s="2"/>
      <c r="C13" s="3"/>
      <c r="D13" s="43">
        <v>2</v>
      </c>
      <c r="E13" s="43">
        <v>2.3</v>
      </c>
      <c r="F13" s="43">
        <v>2.6</v>
      </c>
      <c r="G13" s="43">
        <v>2</v>
      </c>
      <c r="H13" s="46">
        <f t="shared" si="0"/>
        <v>8.9</v>
      </c>
      <c r="I13" s="18">
        <f t="shared" si="1"/>
        <v>2.225</v>
      </c>
    </row>
    <row r="14" spans="1:9" ht="15.75">
      <c r="A14" s="5">
        <v>10</v>
      </c>
      <c r="B14" s="2"/>
      <c r="C14" s="3"/>
      <c r="D14" s="43">
        <v>3</v>
      </c>
      <c r="E14" s="43">
        <v>2.4</v>
      </c>
      <c r="F14" s="43">
        <v>2.2</v>
      </c>
      <c r="G14" s="43">
        <v>3</v>
      </c>
      <c r="H14" s="46">
        <f t="shared" si="0"/>
        <v>10.600000000000001</v>
      </c>
      <c r="I14" s="18">
        <f t="shared" si="1"/>
        <v>2.6500000000000004</v>
      </c>
    </row>
    <row r="15" spans="1:9" ht="15.75">
      <c r="A15" s="5">
        <v>11</v>
      </c>
      <c r="B15" s="2"/>
      <c r="C15" s="3"/>
      <c r="D15" s="43">
        <v>2</v>
      </c>
      <c r="E15" s="43">
        <v>2.3</v>
      </c>
      <c r="F15" s="43">
        <v>2.3</v>
      </c>
      <c r="G15" s="43">
        <v>3</v>
      </c>
      <c r="H15" s="46">
        <f t="shared" si="0"/>
        <v>9.6</v>
      </c>
      <c r="I15" s="18">
        <f t="shared" si="1"/>
        <v>2.4</v>
      </c>
    </row>
    <row r="16" spans="1:9" ht="15.75">
      <c r="A16" s="5">
        <v>12</v>
      </c>
      <c r="B16" s="2"/>
      <c r="C16" s="3"/>
      <c r="D16" s="43">
        <v>3</v>
      </c>
      <c r="E16" s="43">
        <v>2.6</v>
      </c>
      <c r="F16" s="43">
        <v>2</v>
      </c>
      <c r="G16" s="43">
        <v>3</v>
      </c>
      <c r="H16" s="46">
        <f t="shared" si="0"/>
        <v>10.6</v>
      </c>
      <c r="I16" s="18">
        <f t="shared" si="1"/>
        <v>2.65</v>
      </c>
    </row>
    <row r="17" spans="1:9" ht="15.75">
      <c r="A17" s="5">
        <v>13</v>
      </c>
      <c r="B17" s="2"/>
      <c r="C17" s="3"/>
      <c r="D17" s="43">
        <v>2</v>
      </c>
      <c r="E17" s="43">
        <v>2.4</v>
      </c>
      <c r="F17" s="43">
        <v>2</v>
      </c>
      <c r="G17" s="43">
        <v>2.5</v>
      </c>
      <c r="H17" s="46">
        <f t="shared" si="0"/>
        <v>8.9</v>
      </c>
      <c r="I17" s="18">
        <f t="shared" si="1"/>
        <v>2.225</v>
      </c>
    </row>
    <row r="18" spans="1:9" ht="15.75">
      <c r="A18" s="5">
        <v>14</v>
      </c>
      <c r="B18" s="2"/>
      <c r="C18" s="3"/>
      <c r="D18" s="43">
        <v>3</v>
      </c>
      <c r="E18" s="43">
        <v>2.4</v>
      </c>
      <c r="F18" s="43">
        <v>2</v>
      </c>
      <c r="G18" s="43">
        <v>2</v>
      </c>
      <c r="H18" s="46">
        <f t="shared" si="0"/>
        <v>9.4</v>
      </c>
      <c r="I18" s="18">
        <f t="shared" si="1"/>
        <v>2.35</v>
      </c>
    </row>
    <row r="19" spans="1:9" ht="15.75">
      <c r="A19" s="5">
        <v>15</v>
      </c>
      <c r="B19" s="2"/>
      <c r="C19" s="3"/>
      <c r="D19" s="44">
        <f>AVERAGE(D5:D18)</f>
        <v>2.5</v>
      </c>
      <c r="E19" s="44">
        <f>AVERAGE(E5:E18)</f>
        <v>2.4</v>
      </c>
      <c r="F19" s="44">
        <f>AVERAGE(F5:F18)</f>
        <v>2.2642857142857147</v>
      </c>
      <c r="G19" s="44">
        <f>AVERAGE(G5:G18)</f>
        <v>2.607142857142857</v>
      </c>
      <c r="H19" s="46">
        <f t="shared" si="0"/>
        <v>9.771428571428572</v>
      </c>
      <c r="I19" s="18">
        <f t="shared" si="1"/>
        <v>2.442857142857143</v>
      </c>
    </row>
    <row r="20" spans="1:9" ht="15.75">
      <c r="A20" s="5">
        <v>16</v>
      </c>
      <c r="B20" s="2"/>
      <c r="C20" s="3"/>
      <c r="D20" s="43">
        <v>2</v>
      </c>
      <c r="E20" s="43">
        <v>2</v>
      </c>
      <c r="F20" s="43">
        <v>2</v>
      </c>
      <c r="G20" s="43">
        <v>2</v>
      </c>
      <c r="H20" s="46">
        <f t="shared" si="0"/>
        <v>8</v>
      </c>
      <c r="I20" s="18">
        <f t="shared" si="1"/>
        <v>2</v>
      </c>
    </row>
    <row r="21" spans="1:9" ht="15.75">
      <c r="A21" s="5">
        <v>17</v>
      </c>
      <c r="B21" s="2"/>
      <c r="C21" s="3"/>
      <c r="D21" s="43">
        <v>2</v>
      </c>
      <c r="E21" s="43">
        <v>2.4</v>
      </c>
      <c r="F21" s="43">
        <v>2.6</v>
      </c>
      <c r="G21" s="43">
        <v>2</v>
      </c>
      <c r="H21" s="46">
        <f t="shared" si="0"/>
        <v>9</v>
      </c>
      <c r="I21" s="18">
        <f t="shared" si="1"/>
        <v>2.25</v>
      </c>
    </row>
    <row r="22" spans="1:9" ht="15.75">
      <c r="A22" s="5">
        <v>18</v>
      </c>
      <c r="B22" s="2"/>
      <c r="C22" s="3"/>
      <c r="D22" s="43">
        <v>3</v>
      </c>
      <c r="E22" s="43">
        <v>2.5</v>
      </c>
      <c r="F22" s="43">
        <v>2.6</v>
      </c>
      <c r="G22" s="43">
        <v>3</v>
      </c>
      <c r="H22" s="46">
        <f t="shared" si="0"/>
        <v>11.1</v>
      </c>
      <c r="I22" s="18">
        <f t="shared" si="1"/>
        <v>2.775</v>
      </c>
    </row>
    <row r="23" spans="1:9" ht="15.75">
      <c r="A23" s="5">
        <v>19</v>
      </c>
      <c r="B23" s="2"/>
      <c r="C23" s="3"/>
      <c r="D23" s="44">
        <f>AVERAGE(D18:D22)</f>
        <v>2.5</v>
      </c>
      <c r="E23" s="44">
        <f>AVERAGE(E18:E22)</f>
        <v>2.34</v>
      </c>
      <c r="F23" s="44">
        <f>AVERAGE(F18:F22)</f>
        <v>2.2928571428571427</v>
      </c>
      <c r="G23" s="44">
        <f>AVERAGE(G18:G22)</f>
        <v>2.3214285714285716</v>
      </c>
      <c r="H23" s="46">
        <f t="shared" si="0"/>
        <v>9.454285714285714</v>
      </c>
      <c r="I23" s="18">
        <f t="shared" si="1"/>
        <v>2.3635714285714284</v>
      </c>
    </row>
    <row r="24" spans="1:9" ht="15.75">
      <c r="A24" s="5">
        <v>20</v>
      </c>
      <c r="B24" s="2"/>
      <c r="C24" s="3"/>
      <c r="D24" s="43">
        <v>2</v>
      </c>
      <c r="E24" s="43">
        <v>2.5</v>
      </c>
      <c r="F24" s="43">
        <v>2.6</v>
      </c>
      <c r="G24" s="43">
        <v>3</v>
      </c>
      <c r="H24" s="46">
        <f t="shared" si="0"/>
        <v>10.1</v>
      </c>
      <c r="I24" s="18">
        <f t="shared" si="1"/>
        <v>2.525</v>
      </c>
    </row>
    <row r="25" spans="1:9" ht="15.75">
      <c r="A25" s="5">
        <v>21</v>
      </c>
      <c r="B25" s="2"/>
      <c r="C25" s="3"/>
      <c r="D25" s="43">
        <v>2</v>
      </c>
      <c r="E25" s="43">
        <v>2</v>
      </c>
      <c r="F25" s="43">
        <v>2</v>
      </c>
      <c r="G25" s="43">
        <v>2</v>
      </c>
      <c r="H25" s="46">
        <f t="shared" si="0"/>
        <v>8</v>
      </c>
      <c r="I25" s="18">
        <f t="shared" si="1"/>
        <v>2</v>
      </c>
    </row>
    <row r="26" spans="1:9" ht="15.75">
      <c r="A26" s="5">
        <v>22</v>
      </c>
      <c r="B26" s="2"/>
      <c r="C26" s="3"/>
      <c r="D26" s="43">
        <v>3</v>
      </c>
      <c r="E26" s="43">
        <v>2.5</v>
      </c>
      <c r="F26" s="43">
        <v>2.4</v>
      </c>
      <c r="G26" s="43">
        <v>3</v>
      </c>
      <c r="H26" s="46">
        <f t="shared" si="0"/>
        <v>10.9</v>
      </c>
      <c r="I26" s="18">
        <f t="shared" si="1"/>
        <v>2.725</v>
      </c>
    </row>
    <row r="27" spans="1:9" ht="15.75">
      <c r="A27" s="12">
        <v>23</v>
      </c>
      <c r="B27" s="13"/>
      <c r="C27" s="14"/>
      <c r="D27" s="44">
        <f>AVERAGE(D22:D26)</f>
        <v>2.5</v>
      </c>
      <c r="E27" s="44">
        <f>AVERAGE(E22:E26)</f>
        <v>2.368</v>
      </c>
      <c r="F27" s="44">
        <f>AVERAGE(F22:F26)</f>
        <v>2.3785714285714286</v>
      </c>
      <c r="G27" s="44">
        <f>AVERAGE(G22:G26)</f>
        <v>2.664285714285714</v>
      </c>
      <c r="H27" s="46">
        <f t="shared" si="0"/>
        <v>9.910857142857143</v>
      </c>
      <c r="I27" s="18">
        <f t="shared" si="1"/>
        <v>2.4777142857142858</v>
      </c>
    </row>
    <row r="28" spans="1:9" ht="15.75">
      <c r="A28" s="12">
        <v>24</v>
      </c>
      <c r="B28" s="13"/>
      <c r="C28" s="14"/>
      <c r="D28" s="43">
        <v>3</v>
      </c>
      <c r="E28" s="43">
        <v>2</v>
      </c>
      <c r="F28" s="43">
        <v>3</v>
      </c>
      <c r="G28" s="43">
        <v>2</v>
      </c>
      <c r="H28" s="46">
        <f t="shared" si="0"/>
        <v>10</v>
      </c>
      <c r="I28" s="18">
        <f t="shared" si="1"/>
        <v>2.5</v>
      </c>
    </row>
    <row r="29" spans="1:9" ht="15.75">
      <c r="A29" s="12">
        <v>25</v>
      </c>
      <c r="B29" s="13"/>
      <c r="C29" s="14"/>
      <c r="D29" s="43">
        <v>3</v>
      </c>
      <c r="E29" s="43">
        <v>2.5</v>
      </c>
      <c r="F29" s="43">
        <v>2.4</v>
      </c>
      <c r="G29" s="43">
        <v>3</v>
      </c>
      <c r="H29" s="46">
        <f t="shared" si="0"/>
        <v>10.9</v>
      </c>
      <c r="I29" s="18">
        <f t="shared" si="1"/>
        <v>2.725</v>
      </c>
    </row>
    <row r="30" spans="1:9" ht="15.75">
      <c r="A30" s="12">
        <v>26</v>
      </c>
      <c r="B30" s="13"/>
      <c r="C30" s="14"/>
      <c r="D30" s="43">
        <v>2</v>
      </c>
      <c r="E30" s="43">
        <v>3</v>
      </c>
      <c r="F30" s="43">
        <v>2.6</v>
      </c>
      <c r="G30" s="43">
        <v>3</v>
      </c>
      <c r="H30" s="46">
        <f t="shared" si="0"/>
        <v>10.6</v>
      </c>
      <c r="I30" s="18">
        <f t="shared" si="1"/>
        <v>2.65</v>
      </c>
    </row>
    <row r="31" spans="1:9" ht="15.75">
      <c r="A31" s="12">
        <v>27</v>
      </c>
      <c r="B31" s="13"/>
      <c r="C31" s="14"/>
      <c r="D31" s="43">
        <v>2</v>
      </c>
      <c r="E31" s="43">
        <v>2</v>
      </c>
      <c r="F31" s="43">
        <v>2</v>
      </c>
      <c r="G31" s="43">
        <v>2</v>
      </c>
      <c r="H31" s="46">
        <f t="shared" si="0"/>
        <v>8</v>
      </c>
      <c r="I31" s="18">
        <f t="shared" si="1"/>
        <v>2</v>
      </c>
    </row>
    <row r="32" spans="1:9" ht="15.75">
      <c r="A32" s="12">
        <v>28</v>
      </c>
      <c r="B32" s="13"/>
      <c r="C32" s="14"/>
      <c r="D32" s="43">
        <v>3</v>
      </c>
      <c r="E32" s="43">
        <v>3</v>
      </c>
      <c r="F32" s="43">
        <v>2.4</v>
      </c>
      <c r="G32" s="43">
        <v>3</v>
      </c>
      <c r="H32" s="46">
        <f t="shared" si="0"/>
        <v>11.4</v>
      </c>
      <c r="I32" s="18">
        <f t="shared" si="1"/>
        <v>2.85</v>
      </c>
    </row>
    <row r="33" spans="1:9" ht="15.75">
      <c r="A33" s="5">
        <v>29</v>
      </c>
      <c r="B33" s="2"/>
      <c r="C33" s="3"/>
      <c r="D33" s="43">
        <v>3</v>
      </c>
      <c r="E33" s="43">
        <v>3</v>
      </c>
      <c r="F33" s="43">
        <v>2</v>
      </c>
      <c r="G33" s="43">
        <v>3</v>
      </c>
      <c r="H33" s="46">
        <f t="shared" si="0"/>
        <v>11</v>
      </c>
      <c r="I33" s="18">
        <v>3</v>
      </c>
    </row>
    <row r="34" spans="1:9" ht="15.75">
      <c r="A34" s="9">
        <v>30</v>
      </c>
      <c r="B34" s="10"/>
      <c r="C34" s="11"/>
      <c r="D34" s="45">
        <v>3</v>
      </c>
      <c r="E34" s="45">
        <v>2.6</v>
      </c>
      <c r="F34" s="45">
        <v>2.6</v>
      </c>
      <c r="G34" s="45">
        <v>3</v>
      </c>
      <c r="H34" s="47">
        <f t="shared" si="0"/>
        <v>11.2</v>
      </c>
      <c r="I34" s="21">
        <f>AVERAGE(D34:G34)</f>
        <v>2.8</v>
      </c>
    </row>
    <row r="35" spans="1:9" ht="15.75">
      <c r="A35" s="68" t="s">
        <v>17</v>
      </c>
      <c r="B35" s="69"/>
      <c r="C35" s="69"/>
      <c r="D35" s="48">
        <f>SUBTOTAL(109,D5:D34)</f>
        <v>75.5</v>
      </c>
      <c r="E35" s="48">
        <f>SUBTOTAL(109,E5:E34)</f>
        <v>72.708</v>
      </c>
      <c r="F35" s="48">
        <f>SUBTOTAL(109,F5:F34)</f>
        <v>69.83571428571429</v>
      </c>
      <c r="G35" s="48">
        <f>SUBTOTAL(109,G5:G34)</f>
        <v>78.09285714285713</v>
      </c>
      <c r="H35" s="47">
        <f>SUBTOTAL(109,H5:H34)</f>
        <v>296.13657142857136</v>
      </c>
      <c r="I35" s="27">
        <f>AVERAGE(I5:I34)</f>
        <v>2.4761380952380945</v>
      </c>
    </row>
    <row r="36" spans="1:9" ht="15.75">
      <c r="A36" s="65" t="s">
        <v>13</v>
      </c>
      <c r="B36" s="66"/>
      <c r="C36" s="67"/>
      <c r="D36" s="23">
        <f>AVERAGE(D5:D34)</f>
        <v>2.5166666666666666</v>
      </c>
      <c r="E36" s="23">
        <f>AVERAGE(E5:E34)</f>
        <v>2.4236</v>
      </c>
      <c r="F36" s="23">
        <f>AVERAGE(F5:F34)</f>
        <v>2.327857142857143</v>
      </c>
      <c r="G36" s="23">
        <f>AVERAGE(G5:G34)</f>
        <v>2.6030952380952375</v>
      </c>
      <c r="H36" s="28">
        <f>AVERAGE(D36:G36)</f>
        <v>2.4678047619047616</v>
      </c>
      <c r="I36" s="26"/>
    </row>
  </sheetData>
  <sheetProtection/>
  <mergeCells count="8">
    <mergeCell ref="K3:O3"/>
    <mergeCell ref="K2:O2"/>
    <mergeCell ref="K1:O1"/>
    <mergeCell ref="A36:C36"/>
    <mergeCell ref="A35:C35"/>
    <mergeCell ref="A2:I2"/>
    <mergeCell ref="A1:I1"/>
    <mergeCell ref="A3:I3"/>
  </mergeCells>
  <conditionalFormatting sqref="D36:G36">
    <cfRule type="cellIs" priority="1" dxfId="0" operator="notEqual">
      <formula>3.1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36"/>
  <sheetViews>
    <sheetView rightToLeft="1" zoomScalePageLayoutView="0" workbookViewId="0" topLeftCell="F1">
      <selection activeCell="P11" sqref="P11"/>
    </sheetView>
  </sheetViews>
  <sheetFormatPr defaultColWidth="9.140625" defaultRowHeight="15"/>
  <cols>
    <col min="2" max="2" width="10.57421875" style="0" customWidth="1"/>
    <col min="3" max="3" width="28.57421875" style="0" customWidth="1"/>
    <col min="11" max="11" width="9.00390625" style="0" customWidth="1"/>
    <col min="12" max="12" width="0.42578125" style="0" customWidth="1"/>
    <col min="13" max="14" width="9.00390625" style="0" hidden="1" customWidth="1"/>
    <col min="16" max="16" width="40.7109375" style="0" customWidth="1"/>
  </cols>
  <sheetData>
    <row r="1" spans="1:22" ht="31.5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P1" s="62" t="s">
        <v>31</v>
      </c>
      <c r="Q1" s="85"/>
      <c r="R1" s="85"/>
      <c r="S1" s="85"/>
      <c r="T1" s="85"/>
      <c r="U1" s="85"/>
      <c r="V1" s="85"/>
    </row>
    <row r="2" spans="1:22" ht="31.5">
      <c r="A2" s="78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P2" s="78" t="s">
        <v>28</v>
      </c>
      <c r="Q2" s="78"/>
      <c r="R2" s="78"/>
      <c r="S2" s="78"/>
      <c r="T2" s="78"/>
      <c r="U2" s="78"/>
      <c r="V2" s="78"/>
    </row>
    <row r="3" spans="1:22" ht="31.5">
      <c r="A3" s="79" t="s">
        <v>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86" t="s">
        <v>27</v>
      </c>
      <c r="Q3" s="86"/>
      <c r="R3" s="86"/>
      <c r="S3" s="86"/>
      <c r="T3" s="86"/>
      <c r="U3" s="86"/>
      <c r="V3" s="86"/>
    </row>
    <row r="4" spans="1:22" ht="15.75">
      <c r="A4" s="6" t="s">
        <v>0</v>
      </c>
      <c r="B4" s="7" t="s">
        <v>1</v>
      </c>
      <c r="C4" s="7" t="s">
        <v>2</v>
      </c>
      <c r="D4" s="7" t="s">
        <v>4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15" t="s">
        <v>17</v>
      </c>
      <c r="K4" s="8" t="s">
        <v>14</v>
      </c>
      <c r="P4" s="37" t="s">
        <v>23</v>
      </c>
      <c r="Q4" s="38" t="s">
        <v>4</v>
      </c>
      <c r="R4" s="38" t="s">
        <v>6</v>
      </c>
      <c r="S4" s="38" t="s">
        <v>7</v>
      </c>
      <c r="T4" s="38" t="s">
        <v>8</v>
      </c>
      <c r="U4" s="38" t="s">
        <v>9</v>
      </c>
      <c r="V4" s="38" t="s">
        <v>10</v>
      </c>
    </row>
    <row r="5" spans="1:22" ht="15.75">
      <c r="A5" s="5">
        <v>1</v>
      </c>
      <c r="B5" s="2"/>
      <c r="C5" s="3"/>
      <c r="D5" s="43">
        <v>3</v>
      </c>
      <c r="E5" s="43">
        <v>2</v>
      </c>
      <c r="F5" s="43">
        <v>3</v>
      </c>
      <c r="G5" s="43">
        <v>3</v>
      </c>
      <c r="H5" s="43">
        <v>2</v>
      </c>
      <c r="I5" s="43">
        <v>2</v>
      </c>
      <c r="J5" s="46">
        <f aca="true" t="shared" si="0" ref="J5:J34">SUM(D5:I5)</f>
        <v>15</v>
      </c>
      <c r="K5" s="18">
        <f aca="true" t="shared" si="1" ref="K5:K32">AVERAGE(D5:I5)</f>
        <v>2.5</v>
      </c>
      <c r="P5" s="36" t="s">
        <v>45</v>
      </c>
      <c r="Q5" s="50"/>
      <c r="R5" s="43">
        <v>2</v>
      </c>
      <c r="S5" s="50"/>
      <c r="T5" s="50"/>
      <c r="U5" s="50"/>
      <c r="V5" s="43">
        <v>2</v>
      </c>
    </row>
    <row r="6" spans="1:22" ht="15.75">
      <c r="A6" s="5">
        <v>2</v>
      </c>
      <c r="B6" s="2"/>
      <c r="C6" s="3"/>
      <c r="D6" s="43">
        <v>2</v>
      </c>
      <c r="E6" s="43">
        <v>2</v>
      </c>
      <c r="F6" s="43">
        <v>2</v>
      </c>
      <c r="G6" s="43">
        <v>2</v>
      </c>
      <c r="H6" s="43">
        <v>2</v>
      </c>
      <c r="I6" s="43">
        <v>2</v>
      </c>
      <c r="J6" s="46">
        <f t="shared" si="0"/>
        <v>12</v>
      </c>
      <c r="K6" s="18">
        <f t="shared" si="1"/>
        <v>2</v>
      </c>
      <c r="P6" s="36" t="s">
        <v>46</v>
      </c>
      <c r="Q6" s="43">
        <v>2</v>
      </c>
      <c r="R6" s="43">
        <v>2</v>
      </c>
      <c r="S6" s="50"/>
      <c r="T6" s="50"/>
      <c r="U6" s="50"/>
      <c r="V6" s="43">
        <v>2</v>
      </c>
    </row>
    <row r="7" spans="1:22" ht="15.75">
      <c r="A7" s="5">
        <v>3</v>
      </c>
      <c r="B7" s="2"/>
      <c r="C7" s="3"/>
      <c r="D7" s="43">
        <v>3</v>
      </c>
      <c r="E7" s="43">
        <v>3</v>
      </c>
      <c r="F7" s="43">
        <v>3</v>
      </c>
      <c r="G7" s="43">
        <v>2.5</v>
      </c>
      <c r="H7" s="43">
        <v>3</v>
      </c>
      <c r="I7" s="43">
        <v>2</v>
      </c>
      <c r="J7" s="46">
        <f t="shared" si="0"/>
        <v>16.5</v>
      </c>
      <c r="K7" s="18">
        <f t="shared" si="1"/>
        <v>2.75</v>
      </c>
      <c r="P7" s="36" t="s">
        <v>47</v>
      </c>
      <c r="Q7" s="43">
        <v>3</v>
      </c>
      <c r="R7" s="43">
        <v>3</v>
      </c>
      <c r="S7" s="50"/>
      <c r="T7" s="50"/>
      <c r="U7" s="50"/>
      <c r="V7" s="43">
        <v>2</v>
      </c>
    </row>
    <row r="8" spans="1:22" ht="15.75">
      <c r="A8" s="5">
        <v>4</v>
      </c>
      <c r="B8" s="2"/>
      <c r="C8" s="2"/>
      <c r="D8" s="43">
        <v>2</v>
      </c>
      <c r="E8" s="43">
        <v>2</v>
      </c>
      <c r="F8" s="43">
        <v>2</v>
      </c>
      <c r="G8" s="43">
        <v>2</v>
      </c>
      <c r="H8" s="43">
        <v>2.4</v>
      </c>
      <c r="I8" s="43">
        <v>2</v>
      </c>
      <c r="J8" s="46">
        <f t="shared" si="0"/>
        <v>12.4</v>
      </c>
      <c r="K8" s="18">
        <f t="shared" si="1"/>
        <v>2.066666666666667</v>
      </c>
      <c r="P8" s="36" t="s">
        <v>48</v>
      </c>
      <c r="Q8" s="43">
        <v>2</v>
      </c>
      <c r="R8" s="43">
        <v>2</v>
      </c>
      <c r="S8" s="50"/>
      <c r="T8" s="50"/>
      <c r="U8" s="43">
        <v>2.4</v>
      </c>
      <c r="V8" s="43">
        <v>3</v>
      </c>
    </row>
    <row r="9" spans="1:22" ht="15.75">
      <c r="A9" s="5">
        <v>5</v>
      </c>
      <c r="B9" s="2"/>
      <c r="C9" s="3"/>
      <c r="D9" s="43">
        <v>2</v>
      </c>
      <c r="E9" s="43">
        <v>2</v>
      </c>
      <c r="F9" s="43">
        <v>2</v>
      </c>
      <c r="G9" s="43">
        <v>2</v>
      </c>
      <c r="H9" s="43">
        <v>2</v>
      </c>
      <c r="I9" s="43">
        <v>2</v>
      </c>
      <c r="J9" s="46">
        <f t="shared" si="0"/>
        <v>12</v>
      </c>
      <c r="K9" s="18">
        <f t="shared" si="1"/>
        <v>2</v>
      </c>
      <c r="P9" s="36" t="s">
        <v>49</v>
      </c>
      <c r="Q9" s="43">
        <v>2</v>
      </c>
      <c r="R9" s="43">
        <v>2</v>
      </c>
      <c r="S9" s="50"/>
      <c r="T9" s="43">
        <v>2</v>
      </c>
      <c r="U9" s="43">
        <v>2</v>
      </c>
      <c r="V9" s="43">
        <v>2</v>
      </c>
    </row>
    <row r="10" spans="1:22" ht="15.75">
      <c r="A10" s="5">
        <v>6</v>
      </c>
      <c r="B10" s="2"/>
      <c r="C10" s="3"/>
      <c r="D10" s="43">
        <v>3</v>
      </c>
      <c r="E10" s="43">
        <v>3</v>
      </c>
      <c r="F10" s="43">
        <v>3</v>
      </c>
      <c r="G10" s="43">
        <v>2.5</v>
      </c>
      <c r="H10" s="43">
        <v>2.4</v>
      </c>
      <c r="I10" s="43">
        <v>2</v>
      </c>
      <c r="J10" s="46">
        <f t="shared" si="0"/>
        <v>15.9</v>
      </c>
      <c r="K10" s="18">
        <f t="shared" si="1"/>
        <v>2.65</v>
      </c>
      <c r="P10" s="36" t="s">
        <v>50</v>
      </c>
      <c r="Q10" s="50"/>
      <c r="R10" s="50"/>
      <c r="S10" s="43">
        <v>3</v>
      </c>
      <c r="T10" s="50"/>
      <c r="U10" s="43">
        <v>2.4</v>
      </c>
      <c r="V10" s="43">
        <v>2</v>
      </c>
    </row>
    <row r="11" spans="1:22" ht="15.75">
      <c r="A11" s="5">
        <v>7</v>
      </c>
      <c r="B11" s="2"/>
      <c r="C11" s="3"/>
      <c r="D11" s="43">
        <v>2</v>
      </c>
      <c r="E11" s="43">
        <v>2</v>
      </c>
      <c r="F11" s="43">
        <v>3</v>
      </c>
      <c r="G11" s="43">
        <v>2</v>
      </c>
      <c r="H11" s="43">
        <v>2</v>
      </c>
      <c r="I11" s="43">
        <v>2</v>
      </c>
      <c r="J11" s="46">
        <f t="shared" si="0"/>
        <v>13</v>
      </c>
      <c r="K11" s="18">
        <f t="shared" si="1"/>
        <v>2.1666666666666665</v>
      </c>
      <c r="P11" s="36" t="s">
        <v>51</v>
      </c>
      <c r="Q11" s="50"/>
      <c r="R11" s="50"/>
      <c r="S11" s="50"/>
      <c r="T11" s="50"/>
      <c r="U11" s="43">
        <v>3</v>
      </c>
      <c r="V11" s="50"/>
    </row>
    <row r="12" spans="1:22" ht="15.75">
      <c r="A12" s="5">
        <v>8</v>
      </c>
      <c r="B12" s="2"/>
      <c r="C12" s="3"/>
      <c r="D12" s="43">
        <v>3</v>
      </c>
      <c r="E12" s="43">
        <v>3</v>
      </c>
      <c r="F12" s="43">
        <v>3</v>
      </c>
      <c r="G12" s="43">
        <v>2.5</v>
      </c>
      <c r="H12" s="43">
        <v>2.8</v>
      </c>
      <c r="I12" s="43">
        <v>2</v>
      </c>
      <c r="J12" s="46">
        <f t="shared" si="0"/>
        <v>16.3</v>
      </c>
      <c r="K12" s="18">
        <f t="shared" si="1"/>
        <v>2.716666666666667</v>
      </c>
      <c r="P12" s="40" t="s">
        <v>29</v>
      </c>
      <c r="Q12" s="41">
        <f aca="true" t="shared" si="2" ref="Q12:V12">AVERAGE(Q5:Q11)</f>
        <v>2.25</v>
      </c>
      <c r="R12" s="41">
        <f t="shared" si="2"/>
        <v>2.2</v>
      </c>
      <c r="S12" s="41">
        <f t="shared" si="2"/>
        <v>3</v>
      </c>
      <c r="T12" s="41">
        <f t="shared" si="2"/>
        <v>2</v>
      </c>
      <c r="U12" s="41">
        <f t="shared" si="2"/>
        <v>2.45</v>
      </c>
      <c r="V12" s="41">
        <f t="shared" si="2"/>
        <v>2.1666666666666665</v>
      </c>
    </row>
    <row r="13" spans="1:11" ht="15.75">
      <c r="A13" s="5">
        <v>9</v>
      </c>
      <c r="B13" s="2"/>
      <c r="C13" s="3"/>
      <c r="D13" s="43">
        <v>2</v>
      </c>
      <c r="E13" s="43">
        <v>2</v>
      </c>
      <c r="F13" s="43">
        <v>2</v>
      </c>
      <c r="G13" s="43">
        <v>2</v>
      </c>
      <c r="H13" s="43">
        <v>2.6</v>
      </c>
      <c r="I13" s="43">
        <v>2</v>
      </c>
      <c r="J13" s="46">
        <f t="shared" si="0"/>
        <v>12.6</v>
      </c>
      <c r="K13" s="18">
        <f t="shared" si="1"/>
        <v>2.1</v>
      </c>
    </row>
    <row r="14" spans="1:11" ht="15.75">
      <c r="A14" s="5">
        <v>10</v>
      </c>
      <c r="B14" s="2"/>
      <c r="C14" s="3"/>
      <c r="D14" s="52">
        <f aca="true" t="shared" si="3" ref="D14:I14">AVERAGE(D5:D13)</f>
        <v>2.4444444444444446</v>
      </c>
      <c r="E14" s="52">
        <f t="shared" si="3"/>
        <v>2.3333333333333335</v>
      </c>
      <c r="F14" s="52">
        <f t="shared" si="3"/>
        <v>2.5555555555555554</v>
      </c>
      <c r="G14" s="52">
        <f t="shared" si="3"/>
        <v>2.2777777777777777</v>
      </c>
      <c r="H14" s="52">
        <f t="shared" si="3"/>
        <v>2.355555555555556</v>
      </c>
      <c r="I14" s="52">
        <f t="shared" si="3"/>
        <v>2</v>
      </c>
      <c r="J14" s="46">
        <f t="shared" si="0"/>
        <v>13.966666666666667</v>
      </c>
      <c r="K14" s="18">
        <f t="shared" si="1"/>
        <v>2.327777777777778</v>
      </c>
    </row>
    <row r="15" spans="1:11" ht="15.75">
      <c r="A15" s="5">
        <v>11</v>
      </c>
      <c r="B15" s="2"/>
      <c r="C15" s="3"/>
      <c r="D15" s="43">
        <v>2</v>
      </c>
      <c r="E15" s="43">
        <v>2</v>
      </c>
      <c r="F15" s="43">
        <v>3</v>
      </c>
      <c r="G15" s="43">
        <v>2</v>
      </c>
      <c r="H15" s="43">
        <v>2.3</v>
      </c>
      <c r="I15" s="43">
        <v>2</v>
      </c>
      <c r="J15" s="46">
        <f t="shared" si="0"/>
        <v>13.3</v>
      </c>
      <c r="K15" s="18">
        <f t="shared" si="1"/>
        <v>2.216666666666667</v>
      </c>
    </row>
    <row r="16" spans="1:11" ht="15.75">
      <c r="A16" s="5">
        <v>12</v>
      </c>
      <c r="B16" s="2"/>
      <c r="C16" s="3"/>
      <c r="D16" s="43">
        <v>3</v>
      </c>
      <c r="E16" s="43">
        <v>3</v>
      </c>
      <c r="F16" s="43">
        <v>3</v>
      </c>
      <c r="G16" s="43">
        <v>2.5</v>
      </c>
      <c r="H16" s="43">
        <v>2</v>
      </c>
      <c r="I16" s="43">
        <v>2</v>
      </c>
      <c r="J16" s="46">
        <f t="shared" si="0"/>
        <v>15.5</v>
      </c>
      <c r="K16" s="18">
        <f t="shared" si="1"/>
        <v>2.5833333333333335</v>
      </c>
    </row>
    <row r="17" spans="1:11" ht="15.75">
      <c r="A17" s="5">
        <v>13</v>
      </c>
      <c r="B17" s="2"/>
      <c r="C17" s="3"/>
      <c r="D17" s="43">
        <v>2</v>
      </c>
      <c r="E17" s="43">
        <v>2</v>
      </c>
      <c r="F17" s="43">
        <v>3</v>
      </c>
      <c r="G17" s="43">
        <v>2</v>
      </c>
      <c r="H17" s="43">
        <v>2</v>
      </c>
      <c r="I17" s="43">
        <v>2</v>
      </c>
      <c r="J17" s="46">
        <f t="shared" si="0"/>
        <v>13</v>
      </c>
      <c r="K17" s="18">
        <f t="shared" si="1"/>
        <v>2.1666666666666665</v>
      </c>
    </row>
    <row r="18" spans="1:11" ht="15.75">
      <c r="A18" s="5">
        <v>14</v>
      </c>
      <c r="B18" s="2"/>
      <c r="C18" s="3"/>
      <c r="D18" s="43">
        <v>3</v>
      </c>
      <c r="E18" s="43">
        <v>3</v>
      </c>
      <c r="F18" s="43">
        <v>2</v>
      </c>
      <c r="G18" s="43">
        <v>2.5</v>
      </c>
      <c r="H18" s="43">
        <v>2</v>
      </c>
      <c r="I18" s="43">
        <v>2</v>
      </c>
      <c r="J18" s="46">
        <f t="shared" si="0"/>
        <v>14.5</v>
      </c>
      <c r="K18" s="18">
        <f t="shared" si="1"/>
        <v>2.4166666666666665</v>
      </c>
    </row>
    <row r="19" spans="1:11" ht="15.75">
      <c r="A19" s="5">
        <v>15</v>
      </c>
      <c r="B19" s="2"/>
      <c r="C19" s="3"/>
      <c r="D19" s="43">
        <v>2</v>
      </c>
      <c r="E19" s="43">
        <v>2</v>
      </c>
      <c r="F19" s="43">
        <v>3</v>
      </c>
      <c r="G19" s="43">
        <v>2</v>
      </c>
      <c r="H19" s="43">
        <v>2.2</v>
      </c>
      <c r="I19" s="43">
        <v>2</v>
      </c>
      <c r="J19" s="46">
        <f t="shared" si="0"/>
        <v>13.2</v>
      </c>
      <c r="K19" s="18">
        <f t="shared" si="1"/>
        <v>2.1999999999999997</v>
      </c>
    </row>
    <row r="20" spans="1:11" ht="15.75">
      <c r="A20" s="5">
        <v>16</v>
      </c>
      <c r="B20" s="2"/>
      <c r="C20" s="3"/>
      <c r="D20" s="43">
        <v>2</v>
      </c>
      <c r="E20" s="43">
        <v>2</v>
      </c>
      <c r="F20" s="43">
        <v>2</v>
      </c>
      <c r="G20" s="43">
        <v>2</v>
      </c>
      <c r="H20" s="43">
        <v>2</v>
      </c>
      <c r="I20" s="43">
        <v>2</v>
      </c>
      <c r="J20" s="46">
        <f t="shared" si="0"/>
        <v>12</v>
      </c>
      <c r="K20" s="18">
        <f t="shared" si="1"/>
        <v>2</v>
      </c>
    </row>
    <row r="21" spans="1:11" ht="15.75">
      <c r="A21" s="5">
        <v>17</v>
      </c>
      <c r="B21" s="2"/>
      <c r="C21" s="3"/>
      <c r="D21" s="43">
        <v>2</v>
      </c>
      <c r="E21" s="43">
        <v>2</v>
      </c>
      <c r="F21" s="43">
        <v>2</v>
      </c>
      <c r="G21" s="43">
        <v>2</v>
      </c>
      <c r="H21" s="43">
        <v>2.6</v>
      </c>
      <c r="I21" s="43">
        <v>2</v>
      </c>
      <c r="J21" s="46">
        <f t="shared" si="0"/>
        <v>12.6</v>
      </c>
      <c r="K21" s="18">
        <f t="shared" si="1"/>
        <v>2.1</v>
      </c>
    </row>
    <row r="22" spans="1:22" ht="15.75">
      <c r="A22" s="5">
        <v>18</v>
      </c>
      <c r="B22" s="2"/>
      <c r="C22" s="3"/>
      <c r="D22" s="43">
        <v>3</v>
      </c>
      <c r="E22" s="43">
        <v>3</v>
      </c>
      <c r="F22" s="43">
        <v>3</v>
      </c>
      <c r="G22" s="43">
        <v>2.5</v>
      </c>
      <c r="H22" s="43">
        <v>2.6</v>
      </c>
      <c r="I22" s="43">
        <v>2</v>
      </c>
      <c r="J22" s="46">
        <f t="shared" si="0"/>
        <v>16.1</v>
      </c>
      <c r="K22" s="18">
        <f t="shared" si="1"/>
        <v>2.6833333333333336</v>
      </c>
      <c r="P22" s="24"/>
      <c r="Q22" s="24"/>
      <c r="R22" s="24"/>
      <c r="S22" s="24"/>
      <c r="T22" s="24"/>
      <c r="U22" s="24"/>
      <c r="V22" s="24"/>
    </row>
    <row r="23" spans="1:11" ht="15.75">
      <c r="A23" s="5">
        <v>19</v>
      </c>
      <c r="B23" s="2"/>
      <c r="C23" s="3"/>
      <c r="D23" s="43">
        <v>2</v>
      </c>
      <c r="E23" s="43">
        <v>2</v>
      </c>
      <c r="F23" s="43">
        <v>2</v>
      </c>
      <c r="G23" s="43">
        <v>2</v>
      </c>
      <c r="H23" s="43">
        <v>2.2</v>
      </c>
      <c r="I23" s="43">
        <v>2</v>
      </c>
      <c r="J23" s="46">
        <f t="shared" si="0"/>
        <v>12.2</v>
      </c>
      <c r="K23" s="18">
        <f t="shared" si="1"/>
        <v>2.033333333333333</v>
      </c>
    </row>
    <row r="24" spans="1:11" ht="15.75">
      <c r="A24" s="5">
        <v>20</v>
      </c>
      <c r="B24" s="2"/>
      <c r="C24" s="3"/>
      <c r="D24" s="43">
        <v>2</v>
      </c>
      <c r="E24" s="43">
        <v>2</v>
      </c>
      <c r="F24" s="43">
        <v>3</v>
      </c>
      <c r="G24" s="43">
        <v>2</v>
      </c>
      <c r="H24" s="43">
        <v>2.6</v>
      </c>
      <c r="I24" s="43">
        <v>2</v>
      </c>
      <c r="J24" s="46">
        <f t="shared" si="0"/>
        <v>13.6</v>
      </c>
      <c r="K24" s="18">
        <f t="shared" si="1"/>
        <v>2.2666666666666666</v>
      </c>
    </row>
    <row r="25" spans="1:11" ht="15.75">
      <c r="A25" s="5">
        <v>21</v>
      </c>
      <c r="B25" s="2"/>
      <c r="C25" s="3"/>
      <c r="D25" s="43">
        <v>2</v>
      </c>
      <c r="E25" s="43">
        <v>2</v>
      </c>
      <c r="F25" s="43">
        <v>2</v>
      </c>
      <c r="G25" s="43">
        <v>2</v>
      </c>
      <c r="H25" s="43">
        <v>2</v>
      </c>
      <c r="I25" s="43">
        <v>2</v>
      </c>
      <c r="J25" s="46">
        <f t="shared" si="0"/>
        <v>12</v>
      </c>
      <c r="K25" s="18">
        <f t="shared" si="1"/>
        <v>2</v>
      </c>
    </row>
    <row r="26" spans="1:11" ht="15.75">
      <c r="A26" s="5">
        <v>22</v>
      </c>
      <c r="B26" s="2"/>
      <c r="C26" s="3"/>
      <c r="D26" s="43">
        <v>3</v>
      </c>
      <c r="E26" s="43">
        <v>3</v>
      </c>
      <c r="F26" s="43">
        <v>3</v>
      </c>
      <c r="G26" s="43">
        <v>2.5</v>
      </c>
      <c r="H26" s="43">
        <v>2.4</v>
      </c>
      <c r="I26" s="43">
        <v>2</v>
      </c>
      <c r="J26" s="46">
        <f t="shared" si="0"/>
        <v>15.9</v>
      </c>
      <c r="K26" s="18">
        <f t="shared" si="1"/>
        <v>2.65</v>
      </c>
    </row>
    <row r="27" spans="1:11" ht="15.75">
      <c r="A27" s="12">
        <v>23</v>
      </c>
      <c r="B27" s="13"/>
      <c r="C27" s="14"/>
      <c r="D27" s="43">
        <v>2</v>
      </c>
      <c r="E27" s="43">
        <v>2</v>
      </c>
      <c r="F27" s="43">
        <v>3</v>
      </c>
      <c r="G27" s="43">
        <v>2</v>
      </c>
      <c r="H27" s="43">
        <v>3</v>
      </c>
      <c r="I27" s="43">
        <v>2</v>
      </c>
      <c r="J27" s="46">
        <f t="shared" si="0"/>
        <v>14</v>
      </c>
      <c r="K27" s="18">
        <f t="shared" si="1"/>
        <v>2.3333333333333335</v>
      </c>
    </row>
    <row r="28" spans="1:11" ht="15.75">
      <c r="A28" s="12">
        <v>24</v>
      </c>
      <c r="B28" s="13"/>
      <c r="C28" s="14"/>
      <c r="D28" s="52">
        <f aca="true" t="shared" si="4" ref="D28:I28">AVERAGE(D15:D27)</f>
        <v>2.3076923076923075</v>
      </c>
      <c r="E28" s="52">
        <f t="shared" si="4"/>
        <v>2.3076923076923075</v>
      </c>
      <c r="F28" s="52">
        <f t="shared" si="4"/>
        <v>2.6153846153846154</v>
      </c>
      <c r="G28" s="52">
        <f t="shared" si="4"/>
        <v>2.1538461538461537</v>
      </c>
      <c r="H28" s="52">
        <f t="shared" si="4"/>
        <v>2.3</v>
      </c>
      <c r="I28" s="52">
        <f t="shared" si="4"/>
        <v>2</v>
      </c>
      <c r="J28" s="46">
        <f t="shared" si="0"/>
        <v>13.684615384615384</v>
      </c>
      <c r="K28" s="18">
        <f t="shared" si="1"/>
        <v>2.2807692307692307</v>
      </c>
    </row>
    <row r="29" spans="1:11" ht="15.75">
      <c r="A29" s="12">
        <v>25</v>
      </c>
      <c r="B29" s="13"/>
      <c r="C29" s="14"/>
      <c r="D29" s="43">
        <v>3</v>
      </c>
      <c r="E29" s="43">
        <v>3</v>
      </c>
      <c r="F29" s="43">
        <v>3</v>
      </c>
      <c r="G29" s="43">
        <v>2.5</v>
      </c>
      <c r="H29" s="43">
        <v>2.4</v>
      </c>
      <c r="I29" s="43">
        <v>2</v>
      </c>
      <c r="J29" s="46">
        <f t="shared" si="0"/>
        <v>15.9</v>
      </c>
      <c r="K29" s="18">
        <f t="shared" si="1"/>
        <v>2.65</v>
      </c>
    </row>
    <row r="30" spans="1:11" ht="15.75">
      <c r="A30" s="12">
        <v>26</v>
      </c>
      <c r="B30" s="13"/>
      <c r="C30" s="14"/>
      <c r="D30" s="43">
        <v>2</v>
      </c>
      <c r="E30" s="43">
        <v>2</v>
      </c>
      <c r="F30" s="43">
        <v>3</v>
      </c>
      <c r="G30" s="43">
        <v>2</v>
      </c>
      <c r="H30" s="43">
        <v>2.6</v>
      </c>
      <c r="I30" s="43">
        <v>2</v>
      </c>
      <c r="J30" s="46">
        <f t="shared" si="0"/>
        <v>13.6</v>
      </c>
      <c r="K30" s="18">
        <f t="shared" si="1"/>
        <v>2.2666666666666666</v>
      </c>
    </row>
    <row r="31" spans="1:11" ht="15.75">
      <c r="A31" s="12">
        <v>27</v>
      </c>
      <c r="B31" s="13"/>
      <c r="C31" s="14"/>
      <c r="D31" s="43">
        <v>2</v>
      </c>
      <c r="E31" s="43">
        <v>2</v>
      </c>
      <c r="F31" s="43">
        <v>2</v>
      </c>
      <c r="G31" s="43">
        <v>2</v>
      </c>
      <c r="H31" s="43">
        <v>2</v>
      </c>
      <c r="I31" s="43">
        <v>2</v>
      </c>
      <c r="J31" s="46">
        <f t="shared" si="0"/>
        <v>12</v>
      </c>
      <c r="K31" s="18">
        <f t="shared" si="1"/>
        <v>2</v>
      </c>
    </row>
    <row r="32" spans="1:11" ht="15.75">
      <c r="A32" s="12">
        <v>28</v>
      </c>
      <c r="B32" s="13"/>
      <c r="C32" s="14"/>
      <c r="D32" s="43">
        <v>3</v>
      </c>
      <c r="E32" s="43">
        <v>3</v>
      </c>
      <c r="F32" s="43">
        <v>3</v>
      </c>
      <c r="G32" s="43">
        <v>3</v>
      </c>
      <c r="H32" s="43">
        <v>2.4</v>
      </c>
      <c r="I32" s="43">
        <v>2</v>
      </c>
      <c r="J32" s="46">
        <f t="shared" si="0"/>
        <v>16.4</v>
      </c>
      <c r="K32" s="18">
        <f t="shared" si="1"/>
        <v>2.733333333333333</v>
      </c>
    </row>
    <row r="33" spans="1:11" ht="15.75">
      <c r="A33" s="5">
        <v>29</v>
      </c>
      <c r="B33" s="2"/>
      <c r="C33" s="54"/>
      <c r="D33" s="53">
        <f aca="true" t="shared" si="5" ref="D33:I33">AVERAGE(D26:D32)</f>
        <v>2.472527472527472</v>
      </c>
      <c r="E33" s="53">
        <f t="shared" si="5"/>
        <v>2.472527472527472</v>
      </c>
      <c r="F33" s="53">
        <f t="shared" si="5"/>
        <v>2.802197802197802</v>
      </c>
      <c r="G33" s="53">
        <f t="shared" si="5"/>
        <v>2.3076923076923075</v>
      </c>
      <c r="H33" s="53">
        <f t="shared" si="5"/>
        <v>2.4428571428571426</v>
      </c>
      <c r="I33" s="53">
        <f t="shared" si="5"/>
        <v>2</v>
      </c>
      <c r="J33" s="46">
        <f t="shared" si="0"/>
        <v>14.497802197802198</v>
      </c>
      <c r="K33" s="18">
        <v>3</v>
      </c>
    </row>
    <row r="34" spans="1:11" ht="15.75">
      <c r="A34" s="9">
        <v>30</v>
      </c>
      <c r="B34" s="10"/>
      <c r="C34" s="11"/>
      <c r="D34" s="45">
        <v>3</v>
      </c>
      <c r="E34" s="45">
        <v>3</v>
      </c>
      <c r="F34" s="45">
        <v>3</v>
      </c>
      <c r="G34" s="45">
        <v>2.5</v>
      </c>
      <c r="H34" s="45">
        <v>2.6</v>
      </c>
      <c r="I34" s="45">
        <v>2</v>
      </c>
      <c r="J34" s="47">
        <f t="shared" si="0"/>
        <v>16.1</v>
      </c>
      <c r="K34" s="21">
        <f>AVERAGE(D34:I34)</f>
        <v>2.6833333333333336</v>
      </c>
    </row>
    <row r="35" spans="1:11" ht="15.75">
      <c r="A35" s="80" t="s">
        <v>17</v>
      </c>
      <c r="B35" s="81"/>
      <c r="C35" s="81"/>
      <c r="D35" s="48">
        <f aca="true" t="shared" si="6" ref="D35:J35">SUBTOTAL(109,D5:D34)</f>
        <v>72.22466422466422</v>
      </c>
      <c r="E35" s="48">
        <f t="shared" si="6"/>
        <v>71.11355311355311</v>
      </c>
      <c r="F35" s="48">
        <f t="shared" si="6"/>
        <v>78.97313797313797</v>
      </c>
      <c r="G35" s="48">
        <f t="shared" si="6"/>
        <v>67.23931623931624</v>
      </c>
      <c r="H35" s="48">
        <f t="shared" si="6"/>
        <v>70.1984126984127</v>
      </c>
      <c r="I35" s="48">
        <f t="shared" si="6"/>
        <v>60</v>
      </c>
      <c r="J35" s="48">
        <f t="shared" si="6"/>
        <v>419.7490842490842</v>
      </c>
      <c r="K35" s="30">
        <f>AVERAGE(K5:K34)</f>
        <v>2.3513960113960115</v>
      </c>
    </row>
    <row r="36" spans="1:22" s="24" customFormat="1" ht="14.25">
      <c r="A36" s="82" t="s">
        <v>22</v>
      </c>
      <c r="B36" s="83"/>
      <c r="C36" s="84"/>
      <c r="D36" s="25">
        <f aca="true" t="shared" si="7" ref="D36:I36">AVERAGE(D5:D34)</f>
        <v>2.4074888074888077</v>
      </c>
      <c r="E36" s="25">
        <f t="shared" si="7"/>
        <v>2.3704517704517705</v>
      </c>
      <c r="F36" s="25">
        <f t="shared" si="7"/>
        <v>2.632437932437932</v>
      </c>
      <c r="G36" s="25">
        <f t="shared" si="7"/>
        <v>2.241310541310541</v>
      </c>
      <c r="H36" s="25">
        <f t="shared" si="7"/>
        <v>2.3399470899470898</v>
      </c>
      <c r="I36" s="25">
        <f t="shared" si="7"/>
        <v>2</v>
      </c>
      <c r="J36" s="29">
        <f>AVERAGE(D36:I36)</f>
        <v>2.331939356939357</v>
      </c>
      <c r="K36" s="25"/>
      <c r="P36"/>
      <c r="Q36"/>
      <c r="R36"/>
      <c r="S36"/>
      <c r="T36"/>
      <c r="U36"/>
      <c r="V36"/>
    </row>
  </sheetData>
  <sheetProtection/>
  <mergeCells count="8">
    <mergeCell ref="A1:N1"/>
    <mergeCell ref="A2:N2"/>
    <mergeCell ref="A3:N3"/>
    <mergeCell ref="A35:C35"/>
    <mergeCell ref="A36:C36"/>
    <mergeCell ref="P1:V1"/>
    <mergeCell ref="P2:V2"/>
    <mergeCell ref="P3:V3"/>
  </mergeCells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Y36"/>
  <sheetViews>
    <sheetView rightToLeft="1" zoomScalePageLayoutView="0" workbookViewId="0" topLeftCell="P3">
      <selection activeCell="Y7" sqref="Y7"/>
    </sheetView>
  </sheetViews>
  <sheetFormatPr defaultColWidth="9.140625" defaultRowHeight="15"/>
  <cols>
    <col min="2" max="2" width="10.57421875" style="0" customWidth="1"/>
    <col min="3" max="3" width="28.57421875" style="0" customWidth="1"/>
    <col min="16" max="16" width="79.7109375" style="0" customWidth="1"/>
    <col min="17" max="23" width="5.57421875" style="0" customWidth="1"/>
  </cols>
  <sheetData>
    <row r="1" spans="1:25" ht="31.5">
      <c r="A1" s="73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2"/>
      <c r="P1" s="62" t="s">
        <v>18</v>
      </c>
      <c r="Q1" s="85"/>
      <c r="R1" s="85"/>
      <c r="S1" s="85"/>
      <c r="T1" s="85"/>
      <c r="U1" s="85"/>
      <c r="V1" s="85"/>
      <c r="W1" s="85"/>
      <c r="X1" s="85"/>
      <c r="Y1" s="72"/>
    </row>
    <row r="2" spans="1:25" ht="31.5">
      <c r="A2" s="70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P2" s="78" t="s">
        <v>28</v>
      </c>
      <c r="Q2" s="78"/>
      <c r="R2" s="78"/>
      <c r="S2" s="78"/>
      <c r="T2" s="78"/>
      <c r="U2" s="78"/>
      <c r="V2" s="78"/>
      <c r="W2" s="78"/>
      <c r="X2" s="78"/>
      <c r="Y2" s="78"/>
    </row>
    <row r="3" spans="1:25" ht="31.5">
      <c r="A3" s="75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2"/>
      <c r="P3" s="86" t="s">
        <v>27</v>
      </c>
      <c r="Q3" s="86"/>
      <c r="R3" s="86"/>
      <c r="S3" s="86"/>
      <c r="T3" s="86"/>
      <c r="U3" s="86"/>
      <c r="V3" s="86"/>
      <c r="W3" s="86"/>
      <c r="X3" s="86"/>
      <c r="Y3" s="86"/>
    </row>
    <row r="4" spans="1:25" ht="15.7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12</v>
      </c>
      <c r="M4" s="15" t="s">
        <v>17</v>
      </c>
      <c r="N4" s="8" t="s">
        <v>14</v>
      </c>
      <c r="P4" s="37" t="s">
        <v>23</v>
      </c>
      <c r="Q4" s="38" t="s">
        <v>3</v>
      </c>
      <c r="R4" s="38" t="s">
        <v>4</v>
      </c>
      <c r="S4" s="38" t="s">
        <v>5</v>
      </c>
      <c r="T4" s="38" t="s">
        <v>6</v>
      </c>
      <c r="U4" s="38" t="s">
        <v>7</v>
      </c>
      <c r="V4" s="38" t="s">
        <v>8</v>
      </c>
      <c r="W4" s="38" t="s">
        <v>9</v>
      </c>
      <c r="X4" s="38" t="s">
        <v>10</v>
      </c>
      <c r="Y4" s="39" t="s">
        <v>12</v>
      </c>
    </row>
    <row r="5" spans="1:25" ht="19.5" customHeight="1">
      <c r="A5" s="5">
        <v>1</v>
      </c>
      <c r="B5" s="2"/>
      <c r="C5" s="3"/>
      <c r="D5" s="16">
        <v>3</v>
      </c>
      <c r="E5" s="16">
        <v>3</v>
      </c>
      <c r="F5" s="16">
        <v>2.2</v>
      </c>
      <c r="G5" s="16">
        <v>2</v>
      </c>
      <c r="H5" s="16">
        <v>3</v>
      </c>
      <c r="I5" s="16">
        <v>3</v>
      </c>
      <c r="J5" s="16">
        <v>2</v>
      </c>
      <c r="K5" s="16">
        <v>2</v>
      </c>
      <c r="L5" s="31">
        <v>1</v>
      </c>
      <c r="M5" s="17">
        <f aca="true" t="shared" si="0" ref="M5:M34">SUM(D5:L5)</f>
        <v>21.2</v>
      </c>
      <c r="N5" s="18">
        <f aca="true" t="shared" si="1" ref="N5:N32">AVERAGE(D5:L5)</f>
        <v>2.3555555555555556</v>
      </c>
      <c r="P5" s="87" t="s">
        <v>52</v>
      </c>
      <c r="Q5" s="50"/>
      <c r="R5" s="50"/>
      <c r="S5" s="43">
        <v>2.2</v>
      </c>
      <c r="T5" s="50"/>
      <c r="U5" s="50"/>
      <c r="V5" s="50"/>
      <c r="W5" s="50"/>
      <c r="X5" s="43">
        <v>2</v>
      </c>
      <c r="Y5" s="55"/>
    </row>
    <row r="6" spans="1:25" ht="19.5" customHeight="1">
      <c r="A6" s="5">
        <v>2</v>
      </c>
      <c r="B6" s="2"/>
      <c r="C6" s="3"/>
      <c r="D6" s="16">
        <v>2</v>
      </c>
      <c r="E6" s="16">
        <v>2</v>
      </c>
      <c r="F6" s="16">
        <v>2.4</v>
      </c>
      <c r="G6" s="16">
        <v>2</v>
      </c>
      <c r="H6" s="16">
        <v>2</v>
      </c>
      <c r="I6" s="16">
        <v>2</v>
      </c>
      <c r="J6" s="16">
        <v>2</v>
      </c>
      <c r="K6" s="16">
        <v>2</v>
      </c>
      <c r="L6" s="16">
        <v>2.4</v>
      </c>
      <c r="M6" s="17">
        <f t="shared" si="0"/>
        <v>18.799999999999997</v>
      </c>
      <c r="N6" s="18">
        <f t="shared" si="1"/>
        <v>2.0888888888888886</v>
      </c>
      <c r="P6" s="87" t="s">
        <v>53</v>
      </c>
      <c r="Q6" s="50"/>
      <c r="R6" s="43">
        <v>2</v>
      </c>
      <c r="S6" s="43">
        <v>2.4</v>
      </c>
      <c r="T6" s="50"/>
      <c r="U6" s="50"/>
      <c r="V6" s="50"/>
      <c r="W6" s="50"/>
      <c r="X6" s="43">
        <v>2</v>
      </c>
      <c r="Y6" s="50"/>
    </row>
    <row r="7" spans="1:25" ht="19.5" customHeight="1">
      <c r="A7" s="5">
        <v>3</v>
      </c>
      <c r="B7" s="2"/>
      <c r="C7" s="3"/>
      <c r="D7" s="16">
        <v>3</v>
      </c>
      <c r="E7" s="16">
        <v>3</v>
      </c>
      <c r="F7" s="16">
        <v>2.5</v>
      </c>
      <c r="G7" s="16">
        <v>3</v>
      </c>
      <c r="H7" s="16">
        <v>3</v>
      </c>
      <c r="I7" s="16">
        <v>2.5</v>
      </c>
      <c r="J7" s="16">
        <v>3</v>
      </c>
      <c r="K7" s="16">
        <v>2</v>
      </c>
      <c r="L7" s="16">
        <v>2.4</v>
      </c>
      <c r="M7" s="17">
        <f t="shared" si="0"/>
        <v>24.4</v>
      </c>
      <c r="N7" s="18">
        <f t="shared" si="1"/>
        <v>2.711111111111111</v>
      </c>
      <c r="P7" s="87" t="s">
        <v>54</v>
      </c>
      <c r="Q7" s="50"/>
      <c r="R7" s="43">
        <v>3</v>
      </c>
      <c r="S7" s="50"/>
      <c r="T7" s="50"/>
      <c r="U7" s="50"/>
      <c r="V7" s="50"/>
      <c r="W7" s="50"/>
      <c r="X7" s="50"/>
      <c r="Y7" s="43">
        <v>2.4</v>
      </c>
    </row>
    <row r="8" spans="1:25" ht="19.5" customHeight="1">
      <c r="A8" s="5">
        <v>4</v>
      </c>
      <c r="B8" s="2"/>
      <c r="C8" s="3"/>
      <c r="D8" s="16">
        <v>3</v>
      </c>
      <c r="E8" s="16">
        <v>2</v>
      </c>
      <c r="F8" s="16">
        <v>2.3</v>
      </c>
      <c r="G8" s="16">
        <v>2</v>
      </c>
      <c r="H8" s="16">
        <v>2</v>
      </c>
      <c r="I8" s="16">
        <v>2</v>
      </c>
      <c r="J8" s="16">
        <v>2.4</v>
      </c>
      <c r="K8" s="16">
        <v>2</v>
      </c>
      <c r="L8" s="16">
        <v>2.2</v>
      </c>
      <c r="M8" s="17">
        <f t="shared" si="0"/>
        <v>19.900000000000002</v>
      </c>
      <c r="N8" s="18">
        <f t="shared" si="1"/>
        <v>2.2111111111111112</v>
      </c>
      <c r="P8" s="87" t="s">
        <v>63</v>
      </c>
      <c r="Q8" s="43">
        <v>3</v>
      </c>
      <c r="R8" s="43">
        <v>2</v>
      </c>
      <c r="S8" s="43">
        <v>2.3</v>
      </c>
      <c r="T8" s="50"/>
      <c r="U8" s="50"/>
      <c r="V8" s="43">
        <v>2</v>
      </c>
      <c r="W8" s="43">
        <v>2.4</v>
      </c>
      <c r="X8" s="43">
        <v>2</v>
      </c>
      <c r="Y8" s="50"/>
    </row>
    <row r="9" spans="1:25" ht="19.5" customHeight="1">
      <c r="A9" s="5">
        <v>5</v>
      </c>
      <c r="B9" s="2"/>
      <c r="C9" s="3"/>
      <c r="D9" s="16">
        <v>2</v>
      </c>
      <c r="E9" s="16">
        <v>2</v>
      </c>
      <c r="F9" s="16">
        <v>2</v>
      </c>
      <c r="G9" s="16">
        <v>2</v>
      </c>
      <c r="H9" s="16">
        <v>2</v>
      </c>
      <c r="I9" s="16">
        <v>2</v>
      </c>
      <c r="J9" s="16">
        <v>2</v>
      </c>
      <c r="K9" s="16">
        <v>2</v>
      </c>
      <c r="L9" s="16">
        <v>2</v>
      </c>
      <c r="M9" s="17">
        <f t="shared" si="0"/>
        <v>18</v>
      </c>
      <c r="N9" s="18">
        <f t="shared" si="1"/>
        <v>2</v>
      </c>
      <c r="P9" s="87" t="s">
        <v>55</v>
      </c>
      <c r="Q9" s="43">
        <v>2</v>
      </c>
      <c r="R9" s="43">
        <v>2</v>
      </c>
      <c r="S9" s="50"/>
      <c r="T9" s="50"/>
      <c r="U9" s="43">
        <v>2</v>
      </c>
      <c r="V9" s="50"/>
      <c r="W9" s="43">
        <v>2</v>
      </c>
      <c r="X9" s="43">
        <v>2</v>
      </c>
      <c r="Y9" s="50"/>
    </row>
    <row r="10" spans="1:25" ht="19.5" customHeight="1">
      <c r="A10" s="5">
        <v>6</v>
      </c>
      <c r="B10" s="2"/>
      <c r="C10" s="3"/>
      <c r="D10" s="16">
        <v>3</v>
      </c>
      <c r="E10" s="16">
        <v>3</v>
      </c>
      <c r="F10" s="16">
        <v>2.6</v>
      </c>
      <c r="G10" s="16">
        <v>3</v>
      </c>
      <c r="H10" s="16">
        <v>3</v>
      </c>
      <c r="I10" s="16">
        <v>2.5</v>
      </c>
      <c r="J10" s="16">
        <v>2.4</v>
      </c>
      <c r="K10" s="16">
        <v>2</v>
      </c>
      <c r="L10" s="16">
        <v>2.6</v>
      </c>
      <c r="M10" s="17">
        <f t="shared" si="0"/>
        <v>24.1</v>
      </c>
      <c r="N10" s="18">
        <f t="shared" si="1"/>
        <v>2.677777777777778</v>
      </c>
      <c r="P10" s="87" t="s">
        <v>56</v>
      </c>
      <c r="Q10" s="43">
        <v>3</v>
      </c>
      <c r="R10" s="50"/>
      <c r="S10" s="50"/>
      <c r="T10" s="50"/>
      <c r="U10" s="50"/>
      <c r="V10" s="50"/>
      <c r="W10" s="43">
        <v>2.4</v>
      </c>
      <c r="X10" s="50"/>
      <c r="Y10" s="43">
        <v>2.6</v>
      </c>
    </row>
    <row r="11" spans="1:25" ht="19.5" customHeight="1">
      <c r="A11" s="5">
        <v>7</v>
      </c>
      <c r="B11" s="2"/>
      <c r="C11" s="3"/>
      <c r="D11" s="16">
        <v>2</v>
      </c>
      <c r="E11" s="16">
        <v>2</v>
      </c>
      <c r="F11" s="16">
        <v>2.4</v>
      </c>
      <c r="G11" s="16">
        <v>2</v>
      </c>
      <c r="H11" s="16">
        <v>3</v>
      </c>
      <c r="I11" s="16">
        <v>2</v>
      </c>
      <c r="J11" s="16">
        <v>2</v>
      </c>
      <c r="K11" s="16">
        <v>2</v>
      </c>
      <c r="L11" s="16">
        <v>2.2</v>
      </c>
      <c r="M11" s="17">
        <f t="shared" si="0"/>
        <v>19.599999999999998</v>
      </c>
      <c r="N11" s="18">
        <f t="shared" si="1"/>
        <v>2.1777777777777776</v>
      </c>
      <c r="P11" s="87" t="s">
        <v>57</v>
      </c>
      <c r="Q11" s="43">
        <v>2</v>
      </c>
      <c r="R11" s="50"/>
      <c r="S11" s="50"/>
      <c r="T11" s="50"/>
      <c r="U11" s="50"/>
      <c r="V11" s="50"/>
      <c r="W11" s="43">
        <v>2</v>
      </c>
      <c r="X11" s="50"/>
      <c r="Y11" s="50"/>
    </row>
    <row r="12" spans="1:25" ht="19.5" customHeight="1">
      <c r="A12" s="5">
        <v>8</v>
      </c>
      <c r="B12" s="2"/>
      <c r="C12" s="3"/>
      <c r="D12" s="16">
        <v>3</v>
      </c>
      <c r="E12" s="16">
        <v>3</v>
      </c>
      <c r="F12" s="16">
        <v>2.8</v>
      </c>
      <c r="G12" s="16">
        <v>3</v>
      </c>
      <c r="H12" s="16">
        <v>3</v>
      </c>
      <c r="I12" s="16">
        <v>2.5</v>
      </c>
      <c r="J12" s="16">
        <v>2.8</v>
      </c>
      <c r="K12" s="16">
        <v>2</v>
      </c>
      <c r="L12" s="16">
        <v>2.8</v>
      </c>
      <c r="M12" s="17">
        <f t="shared" si="0"/>
        <v>24.900000000000002</v>
      </c>
      <c r="N12" s="18">
        <f t="shared" si="1"/>
        <v>2.766666666666667</v>
      </c>
      <c r="P12" s="87" t="s">
        <v>58</v>
      </c>
      <c r="Q12" s="43">
        <v>3</v>
      </c>
      <c r="R12" s="43">
        <v>3</v>
      </c>
      <c r="S12" s="43">
        <v>2.8</v>
      </c>
      <c r="T12" s="43">
        <v>3</v>
      </c>
      <c r="U12" s="50"/>
      <c r="V12" s="50"/>
      <c r="W12" s="50"/>
      <c r="X12" s="50"/>
      <c r="Y12" s="50"/>
    </row>
    <row r="13" spans="1:25" ht="19.5" customHeight="1">
      <c r="A13" s="5">
        <v>9</v>
      </c>
      <c r="B13" s="2"/>
      <c r="C13" s="3"/>
      <c r="D13" s="16">
        <v>2</v>
      </c>
      <c r="E13" s="16">
        <v>2</v>
      </c>
      <c r="F13" s="16">
        <v>2.3</v>
      </c>
      <c r="G13" s="16">
        <v>2</v>
      </c>
      <c r="H13" s="16">
        <v>2</v>
      </c>
      <c r="I13" s="16">
        <v>2</v>
      </c>
      <c r="J13" s="16">
        <v>2.6</v>
      </c>
      <c r="K13" s="16">
        <v>2</v>
      </c>
      <c r="L13" s="16">
        <v>2.4</v>
      </c>
      <c r="M13" s="17">
        <f t="shared" si="0"/>
        <v>19.299999999999997</v>
      </c>
      <c r="N13" s="18">
        <f t="shared" si="1"/>
        <v>2.144444444444444</v>
      </c>
      <c r="P13" s="87" t="s">
        <v>59</v>
      </c>
      <c r="Q13" s="50"/>
      <c r="R13" s="43">
        <v>2</v>
      </c>
      <c r="S13" s="43">
        <v>2.3</v>
      </c>
      <c r="T13" s="43">
        <v>3</v>
      </c>
      <c r="U13" s="50"/>
      <c r="V13" s="50"/>
      <c r="W13" s="50"/>
      <c r="X13" s="50"/>
      <c r="Y13" s="50"/>
    </row>
    <row r="14" spans="1:25" ht="19.5" customHeight="1">
      <c r="A14" s="5">
        <v>10</v>
      </c>
      <c r="B14" s="2"/>
      <c r="C14" s="3"/>
      <c r="D14" s="16">
        <v>3</v>
      </c>
      <c r="E14" s="16">
        <v>3</v>
      </c>
      <c r="F14" s="16">
        <v>2.4</v>
      </c>
      <c r="G14" s="16">
        <v>3</v>
      </c>
      <c r="H14" s="16">
        <v>3</v>
      </c>
      <c r="I14" s="16">
        <v>2.5</v>
      </c>
      <c r="J14" s="16">
        <v>2.2</v>
      </c>
      <c r="K14" s="16">
        <v>2</v>
      </c>
      <c r="L14" s="16">
        <v>2.4</v>
      </c>
      <c r="M14" s="17">
        <f t="shared" si="0"/>
        <v>23.499999999999996</v>
      </c>
      <c r="N14" s="18">
        <f t="shared" si="1"/>
        <v>2.6111111111111107</v>
      </c>
      <c r="P14" s="87" t="s">
        <v>60</v>
      </c>
      <c r="Q14" s="43">
        <v>3</v>
      </c>
      <c r="R14" s="43">
        <v>3</v>
      </c>
      <c r="S14" s="50"/>
      <c r="T14" s="50"/>
      <c r="U14" s="50"/>
      <c r="V14" s="43">
        <v>2.5</v>
      </c>
      <c r="W14" s="50"/>
      <c r="X14" s="50"/>
      <c r="Y14" s="50"/>
    </row>
    <row r="15" spans="1:25" ht="19.5" customHeight="1">
      <c r="A15" s="5">
        <v>11</v>
      </c>
      <c r="B15" s="2"/>
      <c r="C15" s="3"/>
      <c r="D15" s="16">
        <v>2</v>
      </c>
      <c r="E15" s="16">
        <v>2</v>
      </c>
      <c r="F15" s="16">
        <v>2.3</v>
      </c>
      <c r="G15" s="16">
        <v>2</v>
      </c>
      <c r="H15" s="16">
        <v>3</v>
      </c>
      <c r="I15" s="16">
        <v>2</v>
      </c>
      <c r="J15" s="16">
        <v>2.3</v>
      </c>
      <c r="K15" s="16">
        <v>2</v>
      </c>
      <c r="L15" s="16">
        <v>2.2</v>
      </c>
      <c r="M15" s="17">
        <f t="shared" si="0"/>
        <v>19.8</v>
      </c>
      <c r="N15" s="18">
        <f t="shared" si="1"/>
        <v>2.2</v>
      </c>
      <c r="P15" s="87" t="s">
        <v>61</v>
      </c>
      <c r="Q15" s="50"/>
      <c r="R15" s="43">
        <v>2</v>
      </c>
      <c r="S15" s="50"/>
      <c r="T15" s="50"/>
      <c r="U15" s="50"/>
      <c r="V15" s="50"/>
      <c r="W15" s="50"/>
      <c r="X15" s="50"/>
      <c r="Y15" s="50"/>
    </row>
    <row r="16" spans="1:25" ht="19.5" customHeight="1">
      <c r="A16" s="5">
        <v>12</v>
      </c>
      <c r="B16" s="2"/>
      <c r="C16" s="3"/>
      <c r="D16" s="16">
        <v>3</v>
      </c>
      <c r="E16" s="16">
        <v>3</v>
      </c>
      <c r="F16" s="16">
        <v>2.6</v>
      </c>
      <c r="G16" s="16">
        <v>3</v>
      </c>
      <c r="H16" s="16">
        <v>3</v>
      </c>
      <c r="I16" s="16">
        <v>2.5</v>
      </c>
      <c r="J16" s="16">
        <v>2</v>
      </c>
      <c r="K16" s="16">
        <v>2</v>
      </c>
      <c r="L16" s="16">
        <v>2.4</v>
      </c>
      <c r="M16" s="17">
        <f t="shared" si="0"/>
        <v>23.5</v>
      </c>
      <c r="N16" s="18">
        <f t="shared" si="1"/>
        <v>2.611111111111111</v>
      </c>
      <c r="P16" s="88" t="s">
        <v>62</v>
      </c>
      <c r="Q16" s="50"/>
      <c r="R16" s="43">
        <v>3</v>
      </c>
      <c r="S16" s="50"/>
      <c r="T16" s="50"/>
      <c r="U16" s="50"/>
      <c r="V16" s="50"/>
      <c r="W16" s="50"/>
      <c r="X16" s="50"/>
      <c r="Y16" s="50"/>
    </row>
    <row r="17" spans="1:25" ht="19.5" customHeight="1">
      <c r="A17" s="5">
        <v>13</v>
      </c>
      <c r="B17" s="2"/>
      <c r="C17" s="3"/>
      <c r="D17" s="16">
        <v>3</v>
      </c>
      <c r="E17" s="16">
        <v>2</v>
      </c>
      <c r="F17" s="16">
        <v>2.4</v>
      </c>
      <c r="G17" s="16">
        <v>2</v>
      </c>
      <c r="H17" s="16">
        <v>3</v>
      </c>
      <c r="I17" s="16">
        <v>2</v>
      </c>
      <c r="J17" s="16">
        <v>2</v>
      </c>
      <c r="K17" s="16">
        <v>2</v>
      </c>
      <c r="L17" s="16">
        <v>2.4</v>
      </c>
      <c r="M17" s="17">
        <f t="shared" si="0"/>
        <v>20.799999999999997</v>
      </c>
      <c r="N17" s="18">
        <f t="shared" si="1"/>
        <v>2.311111111111111</v>
      </c>
      <c r="P17" s="40" t="s">
        <v>29</v>
      </c>
      <c r="Q17" s="41">
        <f aca="true" t="shared" si="2" ref="Q17:Y17">AVERAGE(Q5:Q16)</f>
        <v>2.6666666666666665</v>
      </c>
      <c r="R17" s="41">
        <f t="shared" si="2"/>
        <v>2.4444444444444446</v>
      </c>
      <c r="S17" s="41">
        <f t="shared" si="2"/>
        <v>2.4</v>
      </c>
      <c r="T17" s="41">
        <f t="shared" si="2"/>
        <v>3</v>
      </c>
      <c r="U17" s="41">
        <f t="shared" si="2"/>
        <v>2</v>
      </c>
      <c r="V17" s="41">
        <f t="shared" si="2"/>
        <v>2.25</v>
      </c>
      <c r="W17" s="41">
        <f t="shared" si="2"/>
        <v>2.2</v>
      </c>
      <c r="X17" s="41">
        <f t="shared" si="2"/>
        <v>2</v>
      </c>
      <c r="Y17" s="42">
        <f t="shared" si="2"/>
        <v>2.5</v>
      </c>
    </row>
    <row r="18" spans="1:14" ht="16.5" customHeight="1">
      <c r="A18" s="5">
        <v>14</v>
      </c>
      <c r="B18" s="2"/>
      <c r="C18" s="3"/>
      <c r="D18" s="16">
        <v>3</v>
      </c>
      <c r="E18" s="16">
        <v>3</v>
      </c>
      <c r="F18" s="16">
        <v>2.4</v>
      </c>
      <c r="G18" s="16">
        <v>3</v>
      </c>
      <c r="H18" s="16">
        <v>2</v>
      </c>
      <c r="I18" s="16">
        <v>2.5</v>
      </c>
      <c r="J18" s="16">
        <v>2</v>
      </c>
      <c r="K18" s="16">
        <v>2</v>
      </c>
      <c r="L18" s="16">
        <v>2.2</v>
      </c>
      <c r="M18" s="17">
        <f t="shared" si="0"/>
        <v>22.099999999999998</v>
      </c>
      <c r="N18" s="18">
        <f t="shared" si="1"/>
        <v>2.4555555555555553</v>
      </c>
    </row>
    <row r="19" spans="1:14" ht="15.75">
      <c r="A19" s="5">
        <v>15</v>
      </c>
      <c r="B19" s="2"/>
      <c r="C19" s="3"/>
      <c r="D19" s="16">
        <v>2</v>
      </c>
      <c r="E19" s="16">
        <v>2</v>
      </c>
      <c r="F19" s="16">
        <v>2.4</v>
      </c>
      <c r="G19" s="16">
        <v>2</v>
      </c>
      <c r="H19" s="16">
        <v>3</v>
      </c>
      <c r="I19" s="16">
        <v>2</v>
      </c>
      <c r="J19" s="16">
        <v>2.2</v>
      </c>
      <c r="K19" s="16">
        <v>2</v>
      </c>
      <c r="L19" s="16">
        <v>2.4</v>
      </c>
      <c r="M19" s="17">
        <f t="shared" si="0"/>
        <v>20</v>
      </c>
      <c r="N19" s="18">
        <f t="shared" si="1"/>
        <v>2.2222222222222223</v>
      </c>
    </row>
    <row r="20" spans="1:14" ht="15.75">
      <c r="A20" s="5">
        <v>16</v>
      </c>
      <c r="B20" s="2"/>
      <c r="C20" s="3"/>
      <c r="D20" s="16">
        <v>2</v>
      </c>
      <c r="E20" s="16">
        <v>2</v>
      </c>
      <c r="F20" s="16">
        <v>2</v>
      </c>
      <c r="G20" s="16">
        <v>2</v>
      </c>
      <c r="H20" s="16">
        <v>2</v>
      </c>
      <c r="I20" s="16">
        <v>2</v>
      </c>
      <c r="J20" s="16">
        <v>2</v>
      </c>
      <c r="K20" s="16">
        <v>2</v>
      </c>
      <c r="L20" s="16">
        <v>2</v>
      </c>
      <c r="M20" s="17">
        <f t="shared" si="0"/>
        <v>18</v>
      </c>
      <c r="N20" s="18">
        <f t="shared" si="1"/>
        <v>2</v>
      </c>
    </row>
    <row r="21" spans="1:14" ht="15.75">
      <c r="A21" s="5">
        <v>17</v>
      </c>
      <c r="B21" s="2"/>
      <c r="C21" s="3"/>
      <c r="D21" s="16">
        <v>2</v>
      </c>
      <c r="E21" s="16">
        <v>2</v>
      </c>
      <c r="F21" s="16">
        <v>2.4</v>
      </c>
      <c r="G21" s="16">
        <v>2</v>
      </c>
      <c r="H21" s="16">
        <v>2</v>
      </c>
      <c r="I21" s="16">
        <v>2</v>
      </c>
      <c r="J21" s="16">
        <v>2.6</v>
      </c>
      <c r="K21" s="16">
        <v>2</v>
      </c>
      <c r="L21" s="16">
        <v>2.6</v>
      </c>
      <c r="M21" s="17">
        <f t="shared" si="0"/>
        <v>19.6</v>
      </c>
      <c r="N21" s="18">
        <f t="shared" si="1"/>
        <v>2.177777777777778</v>
      </c>
    </row>
    <row r="22" spans="1:14" ht="15.75">
      <c r="A22" s="5">
        <v>18</v>
      </c>
      <c r="B22" s="2"/>
      <c r="C22" s="3"/>
      <c r="D22" s="16">
        <v>3</v>
      </c>
      <c r="E22" s="16">
        <v>3</v>
      </c>
      <c r="F22" s="16">
        <v>2.5</v>
      </c>
      <c r="G22" s="16">
        <v>5</v>
      </c>
      <c r="H22" s="16">
        <v>3</v>
      </c>
      <c r="I22" s="16">
        <v>2.5</v>
      </c>
      <c r="J22" s="16">
        <v>2.6</v>
      </c>
      <c r="K22" s="16">
        <v>2</v>
      </c>
      <c r="L22" s="16">
        <v>2.4</v>
      </c>
      <c r="M22" s="17">
        <f t="shared" si="0"/>
        <v>26</v>
      </c>
      <c r="N22" s="18">
        <f t="shared" si="1"/>
        <v>2.888888888888889</v>
      </c>
    </row>
    <row r="23" spans="1:14" ht="15.75">
      <c r="A23" s="5">
        <v>19</v>
      </c>
      <c r="B23" s="2"/>
      <c r="C23" s="3"/>
      <c r="D23" s="16">
        <v>2</v>
      </c>
      <c r="E23" s="16">
        <v>2</v>
      </c>
      <c r="F23" s="16">
        <v>2.4</v>
      </c>
      <c r="G23" s="16">
        <v>2</v>
      </c>
      <c r="H23" s="16">
        <v>2</v>
      </c>
      <c r="I23" s="16">
        <v>2</v>
      </c>
      <c r="J23" s="16">
        <v>2.2</v>
      </c>
      <c r="K23" s="16">
        <v>2</v>
      </c>
      <c r="L23" s="16">
        <v>2.4</v>
      </c>
      <c r="M23" s="17">
        <f t="shared" si="0"/>
        <v>19</v>
      </c>
      <c r="N23" s="18">
        <f t="shared" si="1"/>
        <v>2.111111111111111</v>
      </c>
    </row>
    <row r="24" spans="1:14" ht="15.75">
      <c r="A24" s="5">
        <v>20</v>
      </c>
      <c r="B24" s="2"/>
      <c r="C24" s="3"/>
      <c r="D24" s="16">
        <v>2</v>
      </c>
      <c r="E24" s="16">
        <v>2</v>
      </c>
      <c r="F24" s="16">
        <v>2.5</v>
      </c>
      <c r="G24" s="16">
        <v>2</v>
      </c>
      <c r="H24" s="16">
        <v>3</v>
      </c>
      <c r="I24" s="16">
        <v>2</v>
      </c>
      <c r="J24" s="16">
        <v>2.6</v>
      </c>
      <c r="K24" s="16">
        <v>2</v>
      </c>
      <c r="L24" s="16">
        <v>2.6</v>
      </c>
      <c r="M24" s="17">
        <f t="shared" si="0"/>
        <v>20.700000000000003</v>
      </c>
      <c r="N24" s="18">
        <f t="shared" si="1"/>
        <v>2.3000000000000003</v>
      </c>
    </row>
    <row r="25" spans="1:14" ht="15.75">
      <c r="A25" s="5">
        <v>21</v>
      </c>
      <c r="B25" s="2"/>
      <c r="C25" s="3"/>
      <c r="D25" s="16">
        <v>2</v>
      </c>
      <c r="E25" s="16">
        <v>2</v>
      </c>
      <c r="F25" s="16">
        <v>2</v>
      </c>
      <c r="G25" s="16">
        <v>2</v>
      </c>
      <c r="H25" s="16">
        <v>2</v>
      </c>
      <c r="I25" s="16">
        <v>2</v>
      </c>
      <c r="J25" s="16">
        <v>2</v>
      </c>
      <c r="K25" s="16">
        <v>2</v>
      </c>
      <c r="L25" s="16">
        <v>2</v>
      </c>
      <c r="M25" s="17">
        <f t="shared" si="0"/>
        <v>18</v>
      </c>
      <c r="N25" s="18">
        <f t="shared" si="1"/>
        <v>2</v>
      </c>
    </row>
    <row r="26" spans="1:14" ht="15.75">
      <c r="A26" s="5">
        <v>22</v>
      </c>
      <c r="B26" s="2"/>
      <c r="C26" s="3"/>
      <c r="D26" s="16">
        <v>3</v>
      </c>
      <c r="E26" s="16">
        <v>3</v>
      </c>
      <c r="F26" s="16">
        <v>2.5</v>
      </c>
      <c r="G26" s="16">
        <v>3</v>
      </c>
      <c r="H26" s="16">
        <v>3</v>
      </c>
      <c r="I26" s="16">
        <v>2.5</v>
      </c>
      <c r="J26" s="16">
        <v>2.4</v>
      </c>
      <c r="K26" s="16">
        <v>2</v>
      </c>
      <c r="L26" s="16">
        <v>2.2</v>
      </c>
      <c r="M26" s="17">
        <f t="shared" si="0"/>
        <v>23.599999999999998</v>
      </c>
      <c r="N26" s="18">
        <f t="shared" si="1"/>
        <v>2.622222222222222</v>
      </c>
    </row>
    <row r="27" spans="1:14" ht="15.75">
      <c r="A27" s="12">
        <v>23</v>
      </c>
      <c r="B27" s="13"/>
      <c r="C27" s="14"/>
      <c r="D27" s="16">
        <v>2</v>
      </c>
      <c r="E27" s="16">
        <v>2</v>
      </c>
      <c r="F27" s="16">
        <v>2.5</v>
      </c>
      <c r="G27" s="16">
        <v>2</v>
      </c>
      <c r="H27" s="16">
        <v>3</v>
      </c>
      <c r="I27" s="16">
        <v>2</v>
      </c>
      <c r="J27" s="16">
        <v>3</v>
      </c>
      <c r="K27" s="16">
        <v>2</v>
      </c>
      <c r="L27" s="16">
        <v>3</v>
      </c>
      <c r="M27" s="17">
        <f t="shared" si="0"/>
        <v>21.5</v>
      </c>
      <c r="N27" s="18">
        <f t="shared" si="1"/>
        <v>2.388888888888889</v>
      </c>
    </row>
    <row r="28" spans="1:14" ht="15.75">
      <c r="A28" s="12">
        <v>24</v>
      </c>
      <c r="B28" s="13"/>
      <c r="C28" s="14"/>
      <c r="D28" s="16">
        <v>3</v>
      </c>
      <c r="E28" s="16">
        <v>3</v>
      </c>
      <c r="F28" s="16">
        <v>2</v>
      </c>
      <c r="G28" s="16">
        <v>2</v>
      </c>
      <c r="H28" s="16">
        <v>2</v>
      </c>
      <c r="I28" s="16">
        <v>2</v>
      </c>
      <c r="J28" s="16">
        <v>3</v>
      </c>
      <c r="K28" s="16">
        <v>2</v>
      </c>
      <c r="L28" s="16">
        <v>3</v>
      </c>
      <c r="M28" s="17">
        <f t="shared" si="0"/>
        <v>22</v>
      </c>
      <c r="N28" s="18">
        <f t="shared" si="1"/>
        <v>2.4444444444444446</v>
      </c>
    </row>
    <row r="29" spans="1:14" ht="15.75">
      <c r="A29" s="12">
        <v>25</v>
      </c>
      <c r="B29" s="13"/>
      <c r="C29" s="14"/>
      <c r="D29" s="16">
        <v>3</v>
      </c>
      <c r="E29" s="16">
        <v>3</v>
      </c>
      <c r="F29" s="16">
        <v>2.5</v>
      </c>
      <c r="G29" s="16">
        <v>3</v>
      </c>
      <c r="H29" s="16">
        <v>3</v>
      </c>
      <c r="I29" s="16">
        <v>2.5</v>
      </c>
      <c r="J29" s="16">
        <v>2.4</v>
      </c>
      <c r="K29" s="16">
        <v>2</v>
      </c>
      <c r="L29" s="16">
        <v>2.2</v>
      </c>
      <c r="M29" s="17">
        <f t="shared" si="0"/>
        <v>23.599999999999998</v>
      </c>
      <c r="N29" s="18">
        <f t="shared" si="1"/>
        <v>2.622222222222222</v>
      </c>
    </row>
    <row r="30" spans="1:14" ht="15.75">
      <c r="A30" s="12">
        <v>26</v>
      </c>
      <c r="B30" s="13"/>
      <c r="C30" s="14"/>
      <c r="D30" s="16">
        <v>2</v>
      </c>
      <c r="E30" s="16">
        <v>2</v>
      </c>
      <c r="F30" s="16">
        <v>3</v>
      </c>
      <c r="G30" s="16">
        <v>2</v>
      </c>
      <c r="H30" s="16">
        <v>3</v>
      </c>
      <c r="I30" s="16">
        <v>2</v>
      </c>
      <c r="J30" s="16">
        <v>2.6</v>
      </c>
      <c r="K30" s="16">
        <v>2</v>
      </c>
      <c r="L30" s="16">
        <v>2.6</v>
      </c>
      <c r="M30" s="17">
        <f t="shared" si="0"/>
        <v>21.200000000000003</v>
      </c>
      <c r="N30" s="18">
        <f t="shared" si="1"/>
        <v>2.355555555555556</v>
      </c>
    </row>
    <row r="31" spans="1:14" ht="15.75">
      <c r="A31" s="12">
        <v>27</v>
      </c>
      <c r="B31" s="13"/>
      <c r="C31" s="14"/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16">
        <v>2</v>
      </c>
      <c r="K31" s="16">
        <v>2</v>
      </c>
      <c r="L31" s="16">
        <v>2</v>
      </c>
      <c r="M31" s="17">
        <f t="shared" si="0"/>
        <v>18</v>
      </c>
      <c r="N31" s="18">
        <f t="shared" si="1"/>
        <v>2</v>
      </c>
    </row>
    <row r="32" spans="1:14" ht="15.75">
      <c r="A32" s="12">
        <v>28</v>
      </c>
      <c r="B32" s="13"/>
      <c r="C32" s="14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2.4</v>
      </c>
      <c r="K32" s="16">
        <v>2</v>
      </c>
      <c r="L32" s="16">
        <v>3</v>
      </c>
      <c r="M32" s="17">
        <f t="shared" si="0"/>
        <v>25.4</v>
      </c>
      <c r="N32" s="18">
        <f t="shared" si="1"/>
        <v>2.822222222222222</v>
      </c>
    </row>
    <row r="33" spans="1:14" ht="15.75">
      <c r="A33" s="5">
        <v>29</v>
      </c>
      <c r="B33" s="2"/>
      <c r="C33" s="3"/>
      <c r="D33" s="16">
        <v>3</v>
      </c>
      <c r="E33" s="16">
        <v>3</v>
      </c>
      <c r="F33" s="16">
        <v>3</v>
      </c>
      <c r="G33" s="16">
        <v>1</v>
      </c>
      <c r="H33" s="16">
        <v>3</v>
      </c>
      <c r="I33" s="16">
        <v>2.5</v>
      </c>
      <c r="J33" s="16">
        <v>2</v>
      </c>
      <c r="K33" s="16">
        <v>2</v>
      </c>
      <c r="L33" s="16">
        <v>3</v>
      </c>
      <c r="M33" s="17">
        <f t="shared" si="0"/>
        <v>22.5</v>
      </c>
      <c r="N33" s="18">
        <v>3</v>
      </c>
    </row>
    <row r="34" spans="1:14" ht="15.75">
      <c r="A34" s="9">
        <v>30</v>
      </c>
      <c r="B34" s="10"/>
      <c r="C34" s="11"/>
      <c r="D34" s="19">
        <v>3</v>
      </c>
      <c r="E34" s="19">
        <v>3</v>
      </c>
      <c r="F34" s="19">
        <v>2.6</v>
      </c>
      <c r="G34" s="19">
        <v>3</v>
      </c>
      <c r="H34" s="19">
        <v>3</v>
      </c>
      <c r="I34" s="19">
        <v>2.5</v>
      </c>
      <c r="J34" s="19">
        <v>2.6</v>
      </c>
      <c r="K34" s="19">
        <v>2</v>
      </c>
      <c r="L34" s="19">
        <v>2.6</v>
      </c>
      <c r="M34" s="20">
        <f t="shared" si="0"/>
        <v>24.300000000000004</v>
      </c>
      <c r="N34" s="21">
        <f>AVERAGE(D34:L34)</f>
        <v>2.7000000000000006</v>
      </c>
    </row>
    <row r="35" spans="1:14" ht="15.75">
      <c r="A35" s="68" t="s">
        <v>17</v>
      </c>
      <c r="B35" s="69"/>
      <c r="C35" s="69"/>
      <c r="D35" s="22">
        <f aca="true" t="shared" si="3" ref="D35:K35">SUBTOTAL(109,D5:D34)</f>
        <v>76</v>
      </c>
      <c r="E35" s="22">
        <f t="shared" si="3"/>
        <v>74</v>
      </c>
      <c r="F35" s="22">
        <f t="shared" si="3"/>
        <v>72.89999999999999</v>
      </c>
      <c r="G35" s="22">
        <f t="shared" si="3"/>
        <v>72</v>
      </c>
      <c r="H35" s="22">
        <f t="shared" si="3"/>
        <v>79</v>
      </c>
      <c r="I35" s="22">
        <f t="shared" si="3"/>
        <v>67.5</v>
      </c>
      <c r="J35" s="22">
        <f t="shared" si="3"/>
        <v>70.30000000000001</v>
      </c>
      <c r="K35" s="22">
        <f t="shared" si="3"/>
        <v>60</v>
      </c>
      <c r="L35" s="22">
        <f>SUBTOTAL(109,L5:L34)</f>
        <v>71.6</v>
      </c>
      <c r="M35" s="20">
        <f>SUBTOTAL(109,M5:M34)</f>
        <v>643.3000000000001</v>
      </c>
      <c r="N35" s="27">
        <f>AVERAGE(N5:N34)</f>
        <v>2.3992592592592588</v>
      </c>
    </row>
    <row r="36" spans="1:14" ht="15.75">
      <c r="A36" s="65" t="s">
        <v>13</v>
      </c>
      <c r="B36" s="66"/>
      <c r="C36" s="67"/>
      <c r="D36" s="23">
        <f aca="true" t="shared" si="4" ref="D36:K36">AVERAGE(D5:D34)</f>
        <v>2.533333333333333</v>
      </c>
      <c r="E36" s="23">
        <f t="shared" si="4"/>
        <v>2.466666666666667</v>
      </c>
      <c r="F36" s="23">
        <f t="shared" si="4"/>
        <v>2.4299999999999997</v>
      </c>
      <c r="G36" s="23">
        <f t="shared" si="4"/>
        <v>2.4</v>
      </c>
      <c r="H36" s="23">
        <f t="shared" si="4"/>
        <v>2.6333333333333333</v>
      </c>
      <c r="I36" s="23">
        <f t="shared" si="4"/>
        <v>2.25</v>
      </c>
      <c r="J36" s="23">
        <f t="shared" si="4"/>
        <v>2.3433333333333337</v>
      </c>
      <c r="K36" s="23">
        <f t="shared" si="4"/>
        <v>2</v>
      </c>
      <c r="L36" s="23">
        <f>AVERAGE(L5:L34)</f>
        <v>2.3866666666666663</v>
      </c>
      <c r="M36" s="28">
        <f>AVERAGE(D36:L36)</f>
        <v>2.3825925925925926</v>
      </c>
      <c r="N36" s="26"/>
    </row>
  </sheetData>
  <sheetProtection/>
  <mergeCells count="8">
    <mergeCell ref="A35:C35"/>
    <mergeCell ref="A36:C36"/>
    <mergeCell ref="A1:N1"/>
    <mergeCell ref="A2:N2"/>
    <mergeCell ref="A3:N3"/>
    <mergeCell ref="P1:Y1"/>
    <mergeCell ref="P2:Y2"/>
    <mergeCell ref="P3:Y3"/>
  </mergeCells>
  <conditionalFormatting sqref="D36:L36">
    <cfRule type="cellIs" priority="1" dxfId="0" operator="notEqual">
      <formula>3.1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6"/>
  <sheetViews>
    <sheetView rightToLeft="1" zoomScalePageLayoutView="0" workbookViewId="0" topLeftCell="O1">
      <selection activeCell="Q11" sqref="Q11"/>
    </sheetView>
  </sheetViews>
  <sheetFormatPr defaultColWidth="9.140625" defaultRowHeight="15"/>
  <cols>
    <col min="2" max="2" width="10.57421875" style="0" customWidth="1"/>
    <col min="3" max="3" width="28.57421875" style="0" customWidth="1"/>
    <col min="17" max="17" width="57.28125" style="0" customWidth="1"/>
  </cols>
  <sheetData>
    <row r="1" spans="1:27" ht="31.5">
      <c r="A1" s="73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2"/>
      <c r="Q1" s="62" t="s">
        <v>32</v>
      </c>
      <c r="R1" s="85"/>
      <c r="S1" s="85"/>
      <c r="T1" s="85"/>
      <c r="U1" s="85"/>
      <c r="V1" s="85"/>
      <c r="W1" s="85"/>
      <c r="X1" s="85"/>
      <c r="Y1" s="85"/>
      <c r="Z1" s="85"/>
      <c r="AA1" s="72"/>
    </row>
    <row r="2" spans="1:27" ht="31.5">
      <c r="A2" s="70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Q2" s="78" t="s">
        <v>28</v>
      </c>
      <c r="R2" s="78"/>
      <c r="S2" s="78"/>
      <c r="T2" s="78"/>
      <c r="U2" s="78"/>
      <c r="V2" s="78"/>
      <c r="W2" s="78"/>
      <c r="X2" s="78"/>
      <c r="Y2" s="78"/>
      <c r="Z2" s="78"/>
      <c r="AA2" s="78"/>
    </row>
    <row r="3" spans="1:27" ht="31.5">
      <c r="A3" s="75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2"/>
      <c r="Q3" s="86" t="s">
        <v>27</v>
      </c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5.7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5" t="s">
        <v>17</v>
      </c>
      <c r="O4" s="8" t="s">
        <v>14</v>
      </c>
      <c r="Q4" s="37" t="s">
        <v>23</v>
      </c>
      <c r="R4" s="38" t="s">
        <v>3</v>
      </c>
      <c r="S4" s="38" t="s">
        <v>4</v>
      </c>
      <c r="T4" s="38" t="s">
        <v>5</v>
      </c>
      <c r="U4" s="38" t="s">
        <v>6</v>
      </c>
      <c r="V4" s="38" t="s">
        <v>7</v>
      </c>
      <c r="W4" s="38" t="s">
        <v>8</v>
      </c>
      <c r="X4" s="38" t="s">
        <v>9</v>
      </c>
      <c r="Y4" s="38" t="s">
        <v>10</v>
      </c>
      <c r="Z4" s="39" t="s">
        <v>11</v>
      </c>
      <c r="AA4" s="39" t="s">
        <v>12</v>
      </c>
    </row>
    <row r="5" spans="1:27" ht="15.75">
      <c r="A5" s="5">
        <v>1</v>
      </c>
      <c r="B5" s="2"/>
      <c r="C5" s="3"/>
      <c r="D5" s="43">
        <v>3</v>
      </c>
      <c r="E5" s="43">
        <v>3</v>
      </c>
      <c r="F5" s="43">
        <v>2.2</v>
      </c>
      <c r="G5" s="43">
        <v>2</v>
      </c>
      <c r="H5" s="43">
        <v>3</v>
      </c>
      <c r="I5" s="43">
        <v>3</v>
      </c>
      <c r="J5" s="43">
        <v>2</v>
      </c>
      <c r="K5" s="43">
        <v>2</v>
      </c>
      <c r="L5" s="43">
        <v>3</v>
      </c>
      <c r="M5" s="43">
        <v>2</v>
      </c>
      <c r="N5" s="46">
        <f aca="true" t="shared" si="0" ref="N5:N34">SUM(D5:M5)</f>
        <v>25.2</v>
      </c>
      <c r="O5" s="18">
        <f aca="true" t="shared" si="1" ref="O5:O32">AVERAGE(D5:M5)</f>
        <v>2.52</v>
      </c>
      <c r="Q5" s="35" t="s">
        <v>33</v>
      </c>
      <c r="R5" s="50"/>
      <c r="S5" s="50"/>
      <c r="T5" s="43">
        <v>2.2</v>
      </c>
      <c r="U5" s="43">
        <v>2</v>
      </c>
      <c r="V5" s="50"/>
      <c r="W5" s="50"/>
      <c r="X5" s="50"/>
      <c r="Y5" s="43">
        <v>2</v>
      </c>
      <c r="Z5" s="43">
        <v>3</v>
      </c>
      <c r="AA5" s="50"/>
    </row>
    <row r="6" spans="1:27" ht="15.75">
      <c r="A6" s="5">
        <v>2</v>
      </c>
      <c r="B6" s="2"/>
      <c r="C6" s="3"/>
      <c r="D6" s="43">
        <v>2</v>
      </c>
      <c r="E6" s="43">
        <v>2</v>
      </c>
      <c r="F6" s="43">
        <v>2.4</v>
      </c>
      <c r="G6" s="43">
        <v>2</v>
      </c>
      <c r="H6" s="43">
        <v>2</v>
      </c>
      <c r="I6" s="43">
        <v>2</v>
      </c>
      <c r="J6" s="43">
        <v>2</v>
      </c>
      <c r="K6" s="43">
        <v>2</v>
      </c>
      <c r="L6" s="43">
        <v>2</v>
      </c>
      <c r="M6" s="43">
        <v>2.4</v>
      </c>
      <c r="N6" s="46">
        <f t="shared" si="0"/>
        <v>20.799999999999997</v>
      </c>
      <c r="O6" s="18">
        <f t="shared" si="1"/>
        <v>2.0799999999999996</v>
      </c>
      <c r="Q6" s="35" t="s">
        <v>34</v>
      </c>
      <c r="R6" s="50"/>
      <c r="S6" s="43">
        <v>2</v>
      </c>
      <c r="T6" s="43">
        <v>2.4</v>
      </c>
      <c r="U6" s="43">
        <v>2</v>
      </c>
      <c r="V6" s="50"/>
      <c r="W6" s="50"/>
      <c r="X6" s="50"/>
      <c r="Y6" s="43">
        <v>2</v>
      </c>
      <c r="Z6" s="43">
        <v>2</v>
      </c>
      <c r="AA6" s="50"/>
    </row>
    <row r="7" spans="1:27" ht="15.75">
      <c r="A7" s="5">
        <v>3</v>
      </c>
      <c r="B7" s="2"/>
      <c r="C7" s="3"/>
      <c r="D7" s="43">
        <v>3</v>
      </c>
      <c r="E7" s="43">
        <v>3</v>
      </c>
      <c r="F7" s="43">
        <v>2.5</v>
      </c>
      <c r="G7" s="43">
        <v>3</v>
      </c>
      <c r="H7" s="43">
        <v>3</v>
      </c>
      <c r="I7" s="43">
        <v>2.5</v>
      </c>
      <c r="J7" s="43">
        <v>3</v>
      </c>
      <c r="K7" s="43">
        <v>2</v>
      </c>
      <c r="L7" s="43">
        <v>3</v>
      </c>
      <c r="M7" s="43">
        <v>2.4</v>
      </c>
      <c r="N7" s="46">
        <f t="shared" si="0"/>
        <v>27.4</v>
      </c>
      <c r="O7" s="18">
        <f t="shared" si="1"/>
        <v>2.7399999999999998</v>
      </c>
      <c r="Q7" s="35" t="s">
        <v>35</v>
      </c>
      <c r="R7" s="50"/>
      <c r="S7" s="43">
        <v>3</v>
      </c>
      <c r="T7" s="50"/>
      <c r="U7" s="43">
        <v>3</v>
      </c>
      <c r="V7" s="43">
        <v>3</v>
      </c>
      <c r="W7" s="50"/>
      <c r="X7" s="50"/>
      <c r="Y7" s="50"/>
      <c r="Z7" s="43">
        <v>3</v>
      </c>
      <c r="AA7" s="43">
        <v>2.4</v>
      </c>
    </row>
    <row r="8" spans="1:27" ht="15.75">
      <c r="A8" s="5">
        <v>4</v>
      </c>
      <c r="B8" s="2"/>
      <c r="C8" s="3"/>
      <c r="D8" s="43">
        <v>3</v>
      </c>
      <c r="E8" s="43">
        <v>2</v>
      </c>
      <c r="F8" s="43">
        <v>2.3</v>
      </c>
      <c r="G8" s="43">
        <v>2</v>
      </c>
      <c r="H8" s="43">
        <v>2</v>
      </c>
      <c r="I8" s="43">
        <v>2</v>
      </c>
      <c r="J8" s="43">
        <v>2.4</v>
      </c>
      <c r="K8" s="43">
        <v>2</v>
      </c>
      <c r="L8" s="43">
        <v>2</v>
      </c>
      <c r="M8" s="43">
        <v>2.2</v>
      </c>
      <c r="N8" s="46">
        <f t="shared" si="0"/>
        <v>21.900000000000002</v>
      </c>
      <c r="O8" s="18">
        <f t="shared" si="1"/>
        <v>2.1900000000000004</v>
      </c>
      <c r="Q8" s="35" t="s">
        <v>36</v>
      </c>
      <c r="R8" s="43">
        <v>3</v>
      </c>
      <c r="S8" s="43">
        <v>2</v>
      </c>
      <c r="T8" s="43">
        <v>2.3</v>
      </c>
      <c r="U8" s="43">
        <v>2</v>
      </c>
      <c r="V8" s="50"/>
      <c r="W8" s="50"/>
      <c r="X8" s="43">
        <v>2.4</v>
      </c>
      <c r="Y8" s="43">
        <v>2</v>
      </c>
      <c r="Z8" s="43">
        <v>2</v>
      </c>
      <c r="AA8" s="50"/>
    </row>
    <row r="9" spans="1:27" ht="15.75">
      <c r="A9" s="5">
        <v>5</v>
      </c>
      <c r="B9" s="2"/>
      <c r="C9" s="3"/>
      <c r="D9" s="43">
        <v>2</v>
      </c>
      <c r="E9" s="43">
        <v>2</v>
      </c>
      <c r="F9" s="43">
        <v>2</v>
      </c>
      <c r="G9" s="43">
        <v>2</v>
      </c>
      <c r="H9" s="43">
        <v>2</v>
      </c>
      <c r="I9" s="43">
        <v>2</v>
      </c>
      <c r="J9" s="43">
        <v>2</v>
      </c>
      <c r="K9" s="43">
        <v>2</v>
      </c>
      <c r="L9" s="43">
        <v>2</v>
      </c>
      <c r="M9" s="43">
        <v>2</v>
      </c>
      <c r="N9" s="46">
        <f t="shared" si="0"/>
        <v>20</v>
      </c>
      <c r="O9" s="18">
        <f t="shared" si="1"/>
        <v>2</v>
      </c>
      <c r="Q9" s="35" t="s">
        <v>37</v>
      </c>
      <c r="R9" s="43">
        <v>2</v>
      </c>
      <c r="S9" s="43">
        <v>2</v>
      </c>
      <c r="T9" s="50"/>
      <c r="U9" s="43">
        <v>2</v>
      </c>
      <c r="V9" s="50"/>
      <c r="W9" s="43">
        <v>2</v>
      </c>
      <c r="X9" s="43">
        <v>2</v>
      </c>
      <c r="Y9" s="43">
        <v>2</v>
      </c>
      <c r="Z9" s="50"/>
      <c r="AA9" s="50"/>
    </row>
    <row r="10" spans="1:27" ht="15.75">
      <c r="A10" s="5">
        <v>6</v>
      </c>
      <c r="B10" s="2"/>
      <c r="C10" s="3"/>
      <c r="D10" s="43">
        <v>3</v>
      </c>
      <c r="E10" s="43">
        <v>3</v>
      </c>
      <c r="F10" s="43">
        <v>2.6</v>
      </c>
      <c r="G10" s="43">
        <v>3</v>
      </c>
      <c r="H10" s="43">
        <v>3</v>
      </c>
      <c r="I10" s="43">
        <v>2.5</v>
      </c>
      <c r="J10" s="43">
        <v>2.4</v>
      </c>
      <c r="K10" s="43">
        <v>2</v>
      </c>
      <c r="L10" s="43">
        <v>3</v>
      </c>
      <c r="M10" s="43">
        <v>2.6</v>
      </c>
      <c r="N10" s="46">
        <f t="shared" si="0"/>
        <v>27.1</v>
      </c>
      <c r="O10" s="18">
        <f t="shared" si="1"/>
        <v>2.71</v>
      </c>
      <c r="Q10" s="35" t="s">
        <v>38</v>
      </c>
      <c r="R10" s="43">
        <v>3</v>
      </c>
      <c r="S10" s="50"/>
      <c r="T10" s="43">
        <v>2.6</v>
      </c>
      <c r="U10" s="50"/>
      <c r="V10" s="43">
        <v>3</v>
      </c>
      <c r="W10" s="50"/>
      <c r="X10" s="43">
        <v>2.4</v>
      </c>
      <c r="Y10" s="50"/>
      <c r="Z10" s="50"/>
      <c r="AA10" s="43">
        <v>2.6</v>
      </c>
    </row>
    <row r="11" spans="1:27" ht="15.75">
      <c r="A11" s="5">
        <v>7</v>
      </c>
      <c r="B11" s="2"/>
      <c r="C11" s="3"/>
      <c r="D11" s="43">
        <v>2</v>
      </c>
      <c r="E11" s="43">
        <v>2</v>
      </c>
      <c r="F11" s="43">
        <v>2.4</v>
      </c>
      <c r="G11" s="43">
        <v>2</v>
      </c>
      <c r="H11" s="43">
        <v>3</v>
      </c>
      <c r="I11" s="43">
        <v>2</v>
      </c>
      <c r="J11" s="43">
        <v>2</v>
      </c>
      <c r="K11" s="43">
        <v>2</v>
      </c>
      <c r="L11" s="43">
        <v>3</v>
      </c>
      <c r="M11" s="43">
        <v>2.2</v>
      </c>
      <c r="N11" s="46">
        <f t="shared" si="0"/>
        <v>22.599999999999998</v>
      </c>
      <c r="O11" s="18">
        <f t="shared" si="1"/>
        <v>2.26</v>
      </c>
      <c r="Q11" s="35" t="s">
        <v>39</v>
      </c>
      <c r="R11" s="43">
        <v>2</v>
      </c>
      <c r="S11" s="50"/>
      <c r="T11" s="50"/>
      <c r="U11" s="50"/>
      <c r="V11" s="50"/>
      <c r="W11" s="50"/>
      <c r="X11" s="43">
        <v>2</v>
      </c>
      <c r="Y11" s="50"/>
      <c r="Z11" s="50"/>
      <c r="AA11" s="50"/>
    </row>
    <row r="12" spans="1:27" ht="15.75">
      <c r="A12" s="5">
        <v>8</v>
      </c>
      <c r="B12" s="2"/>
      <c r="C12" s="3"/>
      <c r="D12" s="43">
        <v>3</v>
      </c>
      <c r="E12" s="43">
        <v>3</v>
      </c>
      <c r="F12" s="43">
        <v>2.8</v>
      </c>
      <c r="G12" s="43">
        <v>3</v>
      </c>
      <c r="H12" s="43">
        <v>3</v>
      </c>
      <c r="I12" s="43">
        <v>2.5</v>
      </c>
      <c r="J12" s="43">
        <v>2.8</v>
      </c>
      <c r="K12" s="43">
        <v>2</v>
      </c>
      <c r="L12" s="43">
        <v>3</v>
      </c>
      <c r="M12" s="43">
        <v>2.8</v>
      </c>
      <c r="N12" s="46">
        <f t="shared" si="0"/>
        <v>27.900000000000002</v>
      </c>
      <c r="O12" s="18">
        <f t="shared" si="1"/>
        <v>2.79</v>
      </c>
      <c r="Q12" s="40" t="s">
        <v>29</v>
      </c>
      <c r="R12" s="41">
        <f aca="true" t="shared" si="2" ref="R12:AA12">AVERAGE(R5:R11)</f>
        <v>2.5</v>
      </c>
      <c r="S12" s="41">
        <f t="shared" si="2"/>
        <v>2.25</v>
      </c>
      <c r="T12" s="41">
        <f t="shared" si="2"/>
        <v>2.375</v>
      </c>
      <c r="U12" s="41">
        <f t="shared" si="2"/>
        <v>2.2</v>
      </c>
      <c r="V12" s="41">
        <f t="shared" si="2"/>
        <v>3</v>
      </c>
      <c r="W12" s="41">
        <f t="shared" si="2"/>
        <v>2</v>
      </c>
      <c r="X12" s="41">
        <f t="shared" si="2"/>
        <v>2.2</v>
      </c>
      <c r="Y12" s="41">
        <f t="shared" si="2"/>
        <v>2</v>
      </c>
      <c r="Z12" s="42">
        <f t="shared" si="2"/>
        <v>2.5</v>
      </c>
      <c r="AA12" s="42">
        <f t="shared" si="2"/>
        <v>2.5</v>
      </c>
    </row>
    <row r="13" spans="1:15" ht="15.75">
      <c r="A13" s="5">
        <v>9</v>
      </c>
      <c r="B13" s="2"/>
      <c r="C13" s="3"/>
      <c r="D13" s="43">
        <v>2</v>
      </c>
      <c r="E13" s="43">
        <v>2</v>
      </c>
      <c r="F13" s="43">
        <v>2.3</v>
      </c>
      <c r="G13" s="43">
        <v>2</v>
      </c>
      <c r="H13" s="43">
        <v>2</v>
      </c>
      <c r="I13" s="43">
        <v>2</v>
      </c>
      <c r="J13" s="43">
        <v>2.6</v>
      </c>
      <c r="K13" s="43">
        <v>2</v>
      </c>
      <c r="L13" s="43">
        <v>2</v>
      </c>
      <c r="M13" s="43">
        <v>2.4</v>
      </c>
      <c r="N13" s="46">
        <f t="shared" si="0"/>
        <v>21.299999999999997</v>
      </c>
      <c r="O13" s="18">
        <f t="shared" si="1"/>
        <v>2.13</v>
      </c>
    </row>
    <row r="14" spans="1:15" ht="15.75">
      <c r="A14" s="5">
        <v>10</v>
      </c>
      <c r="B14" s="2"/>
      <c r="C14" s="3"/>
      <c r="D14" s="43">
        <v>3</v>
      </c>
      <c r="E14" s="43">
        <v>3</v>
      </c>
      <c r="F14" s="43">
        <v>2.4</v>
      </c>
      <c r="G14" s="43">
        <v>3</v>
      </c>
      <c r="H14" s="43">
        <v>3</v>
      </c>
      <c r="I14" s="43">
        <v>2.5</v>
      </c>
      <c r="J14" s="43">
        <v>2.2</v>
      </c>
      <c r="K14" s="43">
        <v>2</v>
      </c>
      <c r="L14" s="43">
        <v>3</v>
      </c>
      <c r="M14" s="43">
        <v>2.4</v>
      </c>
      <c r="N14" s="46">
        <f t="shared" si="0"/>
        <v>26.499999999999996</v>
      </c>
      <c r="O14" s="18">
        <f t="shared" si="1"/>
        <v>2.6499999999999995</v>
      </c>
    </row>
    <row r="15" spans="1:15" ht="15.75">
      <c r="A15" s="5">
        <v>11</v>
      </c>
      <c r="B15" s="2"/>
      <c r="C15" s="3"/>
      <c r="D15" s="43">
        <v>2</v>
      </c>
      <c r="E15" s="43">
        <v>2</v>
      </c>
      <c r="F15" s="43">
        <v>2.3</v>
      </c>
      <c r="G15" s="43">
        <v>2</v>
      </c>
      <c r="H15" s="43">
        <v>3</v>
      </c>
      <c r="I15" s="43">
        <v>2</v>
      </c>
      <c r="J15" s="43">
        <v>2.3</v>
      </c>
      <c r="K15" s="43">
        <v>2</v>
      </c>
      <c r="L15" s="43">
        <v>3</v>
      </c>
      <c r="M15" s="43">
        <v>2.2</v>
      </c>
      <c r="N15" s="46">
        <f t="shared" si="0"/>
        <v>22.8</v>
      </c>
      <c r="O15" s="18">
        <f t="shared" si="1"/>
        <v>2.2800000000000002</v>
      </c>
    </row>
    <row r="16" spans="1:15" ht="15.75">
      <c r="A16" s="5">
        <v>12</v>
      </c>
      <c r="B16" s="2"/>
      <c r="C16" s="3"/>
      <c r="D16" s="43">
        <v>3</v>
      </c>
      <c r="E16" s="43">
        <v>3</v>
      </c>
      <c r="F16" s="43">
        <v>2.6</v>
      </c>
      <c r="G16" s="43">
        <v>3</v>
      </c>
      <c r="H16" s="43">
        <v>3</v>
      </c>
      <c r="I16" s="43">
        <v>2.5</v>
      </c>
      <c r="J16" s="43">
        <v>2</v>
      </c>
      <c r="K16" s="43">
        <v>2</v>
      </c>
      <c r="L16" s="43">
        <v>3</v>
      </c>
      <c r="M16" s="43">
        <v>2.4</v>
      </c>
      <c r="N16" s="46">
        <f t="shared" si="0"/>
        <v>26.5</v>
      </c>
      <c r="O16" s="18">
        <f t="shared" si="1"/>
        <v>2.65</v>
      </c>
    </row>
    <row r="17" spans="1:15" ht="15.75">
      <c r="A17" s="5">
        <v>13</v>
      </c>
      <c r="B17" s="2"/>
      <c r="C17" s="3"/>
      <c r="D17" s="43">
        <v>3</v>
      </c>
      <c r="E17" s="43">
        <v>2</v>
      </c>
      <c r="F17" s="43">
        <v>2.4</v>
      </c>
      <c r="G17" s="43">
        <v>2</v>
      </c>
      <c r="H17" s="43">
        <v>3</v>
      </c>
      <c r="I17" s="43">
        <v>2</v>
      </c>
      <c r="J17" s="43">
        <v>2</v>
      </c>
      <c r="K17" s="43">
        <v>2</v>
      </c>
      <c r="L17" s="43">
        <v>2.5</v>
      </c>
      <c r="M17" s="43">
        <v>2.4</v>
      </c>
      <c r="N17" s="46">
        <f t="shared" si="0"/>
        <v>23.299999999999997</v>
      </c>
      <c r="O17" s="18">
        <f t="shared" si="1"/>
        <v>2.3299999999999996</v>
      </c>
    </row>
    <row r="18" spans="1:15" ht="15.75">
      <c r="A18" s="5">
        <v>14</v>
      </c>
      <c r="B18" s="2"/>
      <c r="C18" s="3"/>
      <c r="D18" s="43">
        <v>3</v>
      </c>
      <c r="E18" s="43">
        <v>3</v>
      </c>
      <c r="F18" s="43">
        <v>2.4</v>
      </c>
      <c r="G18" s="43">
        <v>3</v>
      </c>
      <c r="H18" s="43">
        <v>2</v>
      </c>
      <c r="I18" s="43">
        <v>2.5</v>
      </c>
      <c r="J18" s="43">
        <v>2</v>
      </c>
      <c r="K18" s="43">
        <v>2</v>
      </c>
      <c r="L18" s="43">
        <v>2</v>
      </c>
      <c r="M18" s="43">
        <v>2.2</v>
      </c>
      <c r="N18" s="46">
        <f t="shared" si="0"/>
        <v>24.099999999999998</v>
      </c>
      <c r="O18" s="18">
        <f t="shared" si="1"/>
        <v>2.4099999999999997</v>
      </c>
    </row>
    <row r="19" spans="1:15" ht="15.75">
      <c r="A19" s="5">
        <v>15</v>
      </c>
      <c r="B19" s="2"/>
      <c r="C19" s="3"/>
      <c r="D19" s="43">
        <v>2</v>
      </c>
      <c r="E19" s="43">
        <v>2</v>
      </c>
      <c r="F19" s="43">
        <v>2.4</v>
      </c>
      <c r="G19" s="43">
        <v>2</v>
      </c>
      <c r="H19" s="43">
        <v>3</v>
      </c>
      <c r="I19" s="43">
        <v>2</v>
      </c>
      <c r="J19" s="43">
        <v>2.2</v>
      </c>
      <c r="K19" s="43">
        <v>2</v>
      </c>
      <c r="L19" s="43">
        <v>3</v>
      </c>
      <c r="M19" s="43">
        <v>2.4</v>
      </c>
      <c r="N19" s="46">
        <f t="shared" si="0"/>
        <v>23</v>
      </c>
      <c r="O19" s="18">
        <f t="shared" si="1"/>
        <v>2.3</v>
      </c>
    </row>
    <row r="20" spans="1:15" ht="15.75">
      <c r="A20" s="5">
        <v>16</v>
      </c>
      <c r="B20" s="2"/>
      <c r="C20" s="3"/>
      <c r="D20" s="43">
        <v>2</v>
      </c>
      <c r="E20" s="43">
        <v>2</v>
      </c>
      <c r="F20" s="43">
        <v>2</v>
      </c>
      <c r="G20" s="43">
        <v>2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6">
        <f t="shared" si="0"/>
        <v>20</v>
      </c>
      <c r="O20" s="18">
        <f t="shared" si="1"/>
        <v>2</v>
      </c>
    </row>
    <row r="21" spans="1:15" ht="15.75">
      <c r="A21" s="5">
        <v>17</v>
      </c>
      <c r="B21" s="2"/>
      <c r="C21" s="3"/>
      <c r="D21" s="43">
        <v>2</v>
      </c>
      <c r="E21" s="43">
        <v>2</v>
      </c>
      <c r="F21" s="43">
        <v>2.4</v>
      </c>
      <c r="G21" s="43">
        <v>2</v>
      </c>
      <c r="H21" s="43">
        <v>2</v>
      </c>
      <c r="I21" s="43">
        <v>2</v>
      </c>
      <c r="J21" s="43">
        <v>2.6</v>
      </c>
      <c r="K21" s="43">
        <v>2</v>
      </c>
      <c r="L21" s="43">
        <v>2</v>
      </c>
      <c r="M21" s="43">
        <v>2.6</v>
      </c>
      <c r="N21" s="46">
        <f t="shared" si="0"/>
        <v>21.6</v>
      </c>
      <c r="O21" s="18">
        <f t="shared" si="1"/>
        <v>2.16</v>
      </c>
    </row>
    <row r="22" spans="1:15" ht="15.75">
      <c r="A22" s="5">
        <v>18</v>
      </c>
      <c r="B22" s="2"/>
      <c r="C22" s="3"/>
      <c r="D22" s="43">
        <v>3</v>
      </c>
      <c r="E22" s="43">
        <v>3</v>
      </c>
      <c r="F22" s="43">
        <v>2.5</v>
      </c>
      <c r="G22" s="43">
        <v>5</v>
      </c>
      <c r="H22" s="43">
        <v>3</v>
      </c>
      <c r="I22" s="43">
        <v>2.5</v>
      </c>
      <c r="J22" s="43">
        <v>2.6</v>
      </c>
      <c r="K22" s="43">
        <v>2</v>
      </c>
      <c r="L22" s="43">
        <v>3</v>
      </c>
      <c r="M22" s="43">
        <v>2.4</v>
      </c>
      <c r="N22" s="46">
        <f t="shared" si="0"/>
        <v>29</v>
      </c>
      <c r="O22" s="18">
        <f t="shared" si="1"/>
        <v>2.9</v>
      </c>
    </row>
    <row r="23" spans="1:15" ht="15.75">
      <c r="A23" s="5">
        <v>19</v>
      </c>
      <c r="B23" s="2"/>
      <c r="C23" s="3"/>
      <c r="D23" s="43">
        <v>2</v>
      </c>
      <c r="E23" s="43">
        <v>2</v>
      </c>
      <c r="F23" s="43">
        <v>2.4</v>
      </c>
      <c r="G23" s="43">
        <v>2</v>
      </c>
      <c r="H23" s="43">
        <v>2</v>
      </c>
      <c r="I23" s="43">
        <v>2</v>
      </c>
      <c r="J23" s="43">
        <v>2.2</v>
      </c>
      <c r="K23" s="43">
        <v>2</v>
      </c>
      <c r="L23" s="43">
        <v>2</v>
      </c>
      <c r="M23" s="43">
        <v>2.4</v>
      </c>
      <c r="N23" s="46">
        <f t="shared" si="0"/>
        <v>21</v>
      </c>
      <c r="O23" s="18">
        <f t="shared" si="1"/>
        <v>2.1</v>
      </c>
    </row>
    <row r="24" spans="1:15" ht="15.75">
      <c r="A24" s="5">
        <v>20</v>
      </c>
      <c r="B24" s="2"/>
      <c r="C24" s="3"/>
      <c r="D24" s="43">
        <v>2</v>
      </c>
      <c r="E24" s="43">
        <v>2</v>
      </c>
      <c r="F24" s="43">
        <v>2.5</v>
      </c>
      <c r="G24" s="43">
        <v>2</v>
      </c>
      <c r="H24" s="43">
        <v>3</v>
      </c>
      <c r="I24" s="43">
        <v>2</v>
      </c>
      <c r="J24" s="43">
        <v>2.6</v>
      </c>
      <c r="K24" s="43">
        <v>2</v>
      </c>
      <c r="L24" s="43">
        <v>3</v>
      </c>
      <c r="M24" s="43">
        <v>2.6</v>
      </c>
      <c r="N24" s="46">
        <f t="shared" si="0"/>
        <v>23.700000000000003</v>
      </c>
      <c r="O24" s="18">
        <f t="shared" si="1"/>
        <v>2.37</v>
      </c>
    </row>
    <row r="25" spans="1:15" ht="15.75">
      <c r="A25" s="5">
        <v>21</v>
      </c>
      <c r="B25" s="2"/>
      <c r="C25" s="3"/>
      <c r="D25" s="43">
        <v>2</v>
      </c>
      <c r="E25" s="43">
        <v>2</v>
      </c>
      <c r="F25" s="43">
        <v>2</v>
      </c>
      <c r="G25" s="43">
        <v>2</v>
      </c>
      <c r="H25" s="43">
        <v>2</v>
      </c>
      <c r="I25" s="43">
        <v>2</v>
      </c>
      <c r="J25" s="43">
        <v>2</v>
      </c>
      <c r="K25" s="43">
        <v>2</v>
      </c>
      <c r="L25" s="43">
        <v>2</v>
      </c>
      <c r="M25" s="43">
        <v>2</v>
      </c>
      <c r="N25" s="46">
        <f t="shared" si="0"/>
        <v>20</v>
      </c>
      <c r="O25" s="18">
        <f t="shared" si="1"/>
        <v>2</v>
      </c>
    </row>
    <row r="26" spans="1:15" ht="15.75">
      <c r="A26" s="5">
        <v>22</v>
      </c>
      <c r="B26" s="2"/>
      <c r="C26" s="3"/>
      <c r="D26" s="43">
        <v>3</v>
      </c>
      <c r="E26" s="43">
        <v>3</v>
      </c>
      <c r="F26" s="43">
        <v>2.5</v>
      </c>
      <c r="G26" s="43">
        <v>3</v>
      </c>
      <c r="H26" s="43">
        <v>3</v>
      </c>
      <c r="I26" s="43">
        <v>2.5</v>
      </c>
      <c r="J26" s="43">
        <v>2.4</v>
      </c>
      <c r="K26" s="43">
        <v>2</v>
      </c>
      <c r="L26" s="43">
        <v>3</v>
      </c>
      <c r="M26" s="43">
        <v>2.2</v>
      </c>
      <c r="N26" s="46">
        <f t="shared" si="0"/>
        <v>26.599999999999998</v>
      </c>
      <c r="O26" s="18">
        <f t="shared" si="1"/>
        <v>2.6599999999999997</v>
      </c>
    </row>
    <row r="27" spans="1:15" ht="15.75">
      <c r="A27" s="12">
        <v>23</v>
      </c>
      <c r="B27" s="13"/>
      <c r="C27" s="14"/>
      <c r="D27" s="43">
        <v>2</v>
      </c>
      <c r="E27" s="43">
        <v>2</v>
      </c>
      <c r="F27" s="43">
        <v>2.5</v>
      </c>
      <c r="G27" s="43">
        <v>2</v>
      </c>
      <c r="H27" s="43">
        <v>3</v>
      </c>
      <c r="I27" s="43">
        <v>2</v>
      </c>
      <c r="J27" s="43">
        <v>3</v>
      </c>
      <c r="K27" s="43">
        <v>2</v>
      </c>
      <c r="L27" s="43">
        <v>3</v>
      </c>
      <c r="M27" s="43">
        <v>3</v>
      </c>
      <c r="N27" s="46">
        <f t="shared" si="0"/>
        <v>24.5</v>
      </c>
      <c r="O27" s="18">
        <f t="shared" si="1"/>
        <v>2.45</v>
      </c>
    </row>
    <row r="28" spans="1:15" ht="15.75">
      <c r="A28" s="12">
        <v>24</v>
      </c>
      <c r="B28" s="13"/>
      <c r="C28" s="14"/>
      <c r="D28" s="43">
        <v>3</v>
      </c>
      <c r="E28" s="43">
        <v>3</v>
      </c>
      <c r="F28" s="43">
        <v>2</v>
      </c>
      <c r="G28" s="43">
        <v>2</v>
      </c>
      <c r="H28" s="43">
        <v>2</v>
      </c>
      <c r="I28" s="43">
        <v>2</v>
      </c>
      <c r="J28" s="43">
        <v>3</v>
      </c>
      <c r="K28" s="43">
        <v>2</v>
      </c>
      <c r="L28" s="43">
        <v>2</v>
      </c>
      <c r="M28" s="43">
        <v>3</v>
      </c>
      <c r="N28" s="46">
        <f t="shared" si="0"/>
        <v>24</v>
      </c>
      <c r="O28" s="18">
        <f t="shared" si="1"/>
        <v>2.4</v>
      </c>
    </row>
    <row r="29" spans="1:15" ht="15.75">
      <c r="A29" s="12">
        <v>25</v>
      </c>
      <c r="B29" s="13"/>
      <c r="C29" s="14"/>
      <c r="D29" s="43">
        <v>3</v>
      </c>
      <c r="E29" s="43">
        <v>3</v>
      </c>
      <c r="F29" s="43">
        <v>2.5</v>
      </c>
      <c r="G29" s="43">
        <v>3</v>
      </c>
      <c r="H29" s="43">
        <v>3</v>
      </c>
      <c r="I29" s="43">
        <v>2.5</v>
      </c>
      <c r="J29" s="43">
        <v>2.4</v>
      </c>
      <c r="K29" s="43">
        <v>2</v>
      </c>
      <c r="L29" s="43">
        <v>3</v>
      </c>
      <c r="M29" s="43">
        <v>2.2</v>
      </c>
      <c r="N29" s="46">
        <f t="shared" si="0"/>
        <v>26.599999999999998</v>
      </c>
      <c r="O29" s="18">
        <f t="shared" si="1"/>
        <v>2.6599999999999997</v>
      </c>
    </row>
    <row r="30" spans="1:15" ht="15.75">
      <c r="A30" s="12">
        <v>26</v>
      </c>
      <c r="B30" s="13"/>
      <c r="C30" s="14"/>
      <c r="D30" s="43">
        <v>2</v>
      </c>
      <c r="E30" s="43">
        <v>2</v>
      </c>
      <c r="F30" s="43">
        <v>3</v>
      </c>
      <c r="G30" s="43">
        <v>2</v>
      </c>
      <c r="H30" s="43">
        <v>3</v>
      </c>
      <c r="I30" s="43">
        <v>2</v>
      </c>
      <c r="J30" s="43">
        <v>2.6</v>
      </c>
      <c r="K30" s="43">
        <v>2</v>
      </c>
      <c r="L30" s="43">
        <v>3</v>
      </c>
      <c r="M30" s="43">
        <v>2.6</v>
      </c>
      <c r="N30" s="46">
        <f t="shared" si="0"/>
        <v>24.200000000000003</v>
      </c>
      <c r="O30" s="18">
        <f t="shared" si="1"/>
        <v>2.4200000000000004</v>
      </c>
    </row>
    <row r="31" spans="1:15" ht="15.75">
      <c r="A31" s="12">
        <v>27</v>
      </c>
      <c r="B31" s="13"/>
      <c r="C31" s="14"/>
      <c r="D31" s="43">
        <v>2</v>
      </c>
      <c r="E31" s="43">
        <v>2</v>
      </c>
      <c r="F31" s="43">
        <v>2</v>
      </c>
      <c r="G31" s="43">
        <v>2</v>
      </c>
      <c r="H31" s="43">
        <v>2</v>
      </c>
      <c r="I31" s="43">
        <v>2</v>
      </c>
      <c r="J31" s="43">
        <v>2</v>
      </c>
      <c r="K31" s="43">
        <v>2</v>
      </c>
      <c r="L31" s="43">
        <v>2</v>
      </c>
      <c r="M31" s="43">
        <v>2</v>
      </c>
      <c r="N31" s="46">
        <f t="shared" si="0"/>
        <v>20</v>
      </c>
      <c r="O31" s="18">
        <f t="shared" si="1"/>
        <v>2</v>
      </c>
    </row>
    <row r="32" spans="1:15" ht="15.75">
      <c r="A32" s="12">
        <v>28</v>
      </c>
      <c r="B32" s="13"/>
      <c r="C32" s="14"/>
      <c r="D32" s="43">
        <v>3</v>
      </c>
      <c r="E32" s="43">
        <v>3</v>
      </c>
      <c r="F32" s="43">
        <v>3</v>
      </c>
      <c r="G32" s="43">
        <v>3</v>
      </c>
      <c r="H32" s="43">
        <v>3</v>
      </c>
      <c r="I32" s="43">
        <v>3</v>
      </c>
      <c r="J32" s="43">
        <v>2.4</v>
      </c>
      <c r="K32" s="43">
        <v>2</v>
      </c>
      <c r="L32" s="43">
        <v>3</v>
      </c>
      <c r="M32" s="43">
        <v>3</v>
      </c>
      <c r="N32" s="46">
        <f t="shared" si="0"/>
        <v>28.4</v>
      </c>
      <c r="O32" s="18">
        <f t="shared" si="1"/>
        <v>2.84</v>
      </c>
    </row>
    <row r="33" spans="1:15" ht="15.75">
      <c r="A33" s="5">
        <v>29</v>
      </c>
      <c r="B33" s="2"/>
      <c r="C33" s="3"/>
      <c r="D33" s="43">
        <v>3</v>
      </c>
      <c r="E33" s="43">
        <v>3</v>
      </c>
      <c r="F33" s="43">
        <v>3</v>
      </c>
      <c r="G33" s="43">
        <v>1</v>
      </c>
      <c r="H33" s="43">
        <v>3</v>
      </c>
      <c r="I33" s="43">
        <v>2.5</v>
      </c>
      <c r="J33" s="43">
        <v>2</v>
      </c>
      <c r="K33" s="43">
        <v>2</v>
      </c>
      <c r="L33" s="43">
        <v>3</v>
      </c>
      <c r="M33" s="43">
        <v>3</v>
      </c>
      <c r="N33" s="46">
        <f t="shared" si="0"/>
        <v>25.5</v>
      </c>
      <c r="O33" s="18">
        <v>3</v>
      </c>
    </row>
    <row r="34" spans="1:15" ht="15.75">
      <c r="A34" s="9">
        <v>30</v>
      </c>
      <c r="B34" s="10"/>
      <c r="C34" s="11"/>
      <c r="D34" s="45">
        <v>3</v>
      </c>
      <c r="E34" s="45">
        <v>3</v>
      </c>
      <c r="F34" s="45">
        <v>3</v>
      </c>
      <c r="G34" s="45">
        <v>3</v>
      </c>
      <c r="H34" s="45">
        <v>3</v>
      </c>
      <c r="I34" s="45">
        <v>2.5</v>
      </c>
      <c r="J34" s="45">
        <v>2.6</v>
      </c>
      <c r="K34" s="45">
        <v>2</v>
      </c>
      <c r="L34" s="45">
        <v>3</v>
      </c>
      <c r="M34" s="45">
        <v>3</v>
      </c>
      <c r="N34" s="47">
        <f t="shared" si="0"/>
        <v>28.1</v>
      </c>
      <c r="O34" s="21">
        <f>AVERAGE(D34:M34)</f>
        <v>2.81</v>
      </c>
    </row>
    <row r="35" spans="1:15" ht="15.75">
      <c r="A35" s="68" t="s">
        <v>17</v>
      </c>
      <c r="B35" s="69"/>
      <c r="C35" s="69"/>
      <c r="D35" s="22">
        <f aca="true" t="shared" si="3" ref="D35:I35">SUBTOTAL(109,D5:D34)</f>
        <v>76</v>
      </c>
      <c r="E35" s="22">
        <f t="shared" si="3"/>
        <v>74</v>
      </c>
      <c r="F35" s="22">
        <f t="shared" si="3"/>
        <v>73.3</v>
      </c>
      <c r="G35" s="22">
        <f t="shared" si="3"/>
        <v>72</v>
      </c>
      <c r="H35" s="22">
        <f t="shared" si="3"/>
        <v>79</v>
      </c>
      <c r="I35" s="22">
        <f t="shared" si="3"/>
        <v>67.5</v>
      </c>
      <c r="J35" s="22">
        <f>SUBTOTAL(109,J5:J34)</f>
        <v>70.30000000000001</v>
      </c>
      <c r="K35" s="22">
        <f>SUBTOTAL(109,K5:K34)</f>
        <v>60</v>
      </c>
      <c r="L35" s="22">
        <f>SUBTOTAL(109,L5:L34)</f>
        <v>78.5</v>
      </c>
      <c r="M35" s="22">
        <f>SUBTOTAL(109,M5:M34)</f>
        <v>73</v>
      </c>
      <c r="N35" s="20">
        <f>SUBTOTAL(109,N5:N34)</f>
        <v>723.6000000000001</v>
      </c>
      <c r="O35" s="27">
        <f>AVERAGE(O5:O34)</f>
        <v>2.4269999999999996</v>
      </c>
    </row>
    <row r="36" spans="1:15" ht="15.75">
      <c r="A36" s="65" t="s">
        <v>13</v>
      </c>
      <c r="B36" s="66"/>
      <c r="C36" s="67"/>
      <c r="D36" s="23">
        <f aca="true" t="shared" si="4" ref="D36:I36">AVERAGE(D5:D34)</f>
        <v>2.533333333333333</v>
      </c>
      <c r="E36" s="23">
        <f t="shared" si="4"/>
        <v>2.466666666666667</v>
      </c>
      <c r="F36" s="23">
        <f t="shared" si="4"/>
        <v>2.4433333333333334</v>
      </c>
      <c r="G36" s="23">
        <f t="shared" si="4"/>
        <v>2.4</v>
      </c>
      <c r="H36" s="23">
        <f t="shared" si="4"/>
        <v>2.6333333333333333</v>
      </c>
      <c r="I36" s="23">
        <f t="shared" si="4"/>
        <v>2.25</v>
      </c>
      <c r="J36" s="23">
        <f>AVERAGE(J5:J34)</f>
        <v>2.3433333333333337</v>
      </c>
      <c r="K36" s="23">
        <f>AVERAGE(K5:K34)</f>
        <v>2</v>
      </c>
      <c r="L36" s="23">
        <f>AVERAGE(L5:L34)</f>
        <v>2.6166666666666667</v>
      </c>
      <c r="M36" s="23">
        <f>AVERAGE(M5:M34)</f>
        <v>2.433333333333333</v>
      </c>
      <c r="N36" s="28">
        <f>AVERAGE(D36:M36)</f>
        <v>2.412</v>
      </c>
      <c r="O36" s="26"/>
    </row>
  </sheetData>
  <sheetProtection/>
  <mergeCells count="8">
    <mergeCell ref="A35:C35"/>
    <mergeCell ref="A36:C36"/>
    <mergeCell ref="A1:O1"/>
    <mergeCell ref="A2:O2"/>
    <mergeCell ref="A3:O3"/>
    <mergeCell ref="Q1:AA1"/>
    <mergeCell ref="Q2:AA2"/>
    <mergeCell ref="Q3:AA3"/>
  </mergeCells>
  <conditionalFormatting sqref="D36:M36">
    <cfRule type="cellIs" priority="1" dxfId="0" operator="notEqual">
      <formula>3.1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</dc:creator>
  <cp:keywords/>
  <dc:description/>
  <cp:lastModifiedBy>sayed</cp:lastModifiedBy>
  <dcterms:created xsi:type="dcterms:W3CDTF">2014-09-04T16:22:59Z</dcterms:created>
  <dcterms:modified xsi:type="dcterms:W3CDTF">2014-11-13T17:01:28Z</dcterms:modified>
  <cp:category/>
  <cp:version/>
  <cp:contentType/>
  <cp:contentStatus/>
</cp:coreProperties>
</file>